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8B9EAC66-97C0-4F8E-93D0-9509CA2B8DB3}" xr6:coauthVersionLast="47" xr6:coauthVersionMax="47" xr10:uidLastSave="{00000000-0000-0000-0000-000000000000}"/>
  <bookViews>
    <workbookView xWindow="-120" yWindow="-120" windowWidth="29040" windowHeight="15720" tabRatio="887" firstSheet="55" activeTab="56" xr2:uid="{00000000-000D-0000-FFFF-FFFF00000000}"/>
  </bookViews>
  <sheets>
    <sheet name="1. Thất Khê" sheetId="3" r:id="rId1"/>
    <sheet name="2. Đoàn Kết" sheetId="4" r:id="rId2"/>
    <sheet name="3. Tân Tiến" sheetId="5" r:id="rId3"/>
    <sheet name="4. Tràng Định" sheetId="6" r:id="rId4"/>
    <sheet name="5. Quốc Khánh" sheetId="7" r:id="rId5"/>
    <sheet name="6. Kháng Chiến" sheetId="9" r:id="rId6"/>
    <sheet name="7. Quốc Việt" sheetId="8" r:id="rId7"/>
    <sheet name="8. Bình Gia" sheetId="10" r:id="rId8"/>
    <sheet name="9. Tân Văn" sheetId="11" r:id="rId9"/>
    <sheet name="10. Hồng Phong" sheetId="12" r:id="rId10"/>
    <sheet name="11. Hoa Thám" sheetId="13" r:id="rId11"/>
    <sheet name="12. Quý Hoà" sheetId="19" r:id="rId12"/>
    <sheet name="13. Thiện Hoà" sheetId="14" r:id="rId13"/>
    <sheet name="14. Thiện Thuật" sheetId="15" r:id="rId14"/>
    <sheet name="15. Thiện Long" sheetId="16" r:id="rId15"/>
    <sheet name="16. Bắc Sơn" sheetId="1" r:id="rId16"/>
    <sheet name="17. Hưng Vũ" sheetId="18" r:id="rId17"/>
    <sheet name="18. Vũ Lăng" sheetId="17" r:id="rId18"/>
    <sheet name="19. Nhất Hoà" sheetId="20" r:id="rId19"/>
    <sheet name="20. Vũ Lễ " sheetId="21" r:id="rId20"/>
    <sheet name="21. Tân Tri" sheetId="22" r:id="rId21"/>
    <sheet name="22. Văn Quan" sheetId="23" r:id="rId22"/>
    <sheet name="23. Điềm He" sheetId="24" r:id="rId23"/>
    <sheet name="24. Tri Lễ" sheetId="25" r:id="rId24"/>
    <sheet name="25. Yên Phúc" sheetId="26" r:id="rId25"/>
    <sheet name="26. Tân Đoàn" sheetId="27" r:id="rId26"/>
    <sheet name="27. Khánh Khê" sheetId="28" r:id="rId27"/>
    <sheet name="28. Na Sầm" sheetId="29" r:id="rId28"/>
    <sheet name="29. Văn Lãng" sheetId="30" r:id="rId29"/>
    <sheet name="30. Hội Hoan" sheetId="31" r:id="rId30"/>
    <sheet name="31. Thuỵ Hùng" sheetId="32" r:id="rId31"/>
    <sheet name="32. Hoàng Văn Thụ" sheetId="33" r:id="rId32"/>
    <sheet name="33. Lộc Bình" sheetId="34" r:id="rId33"/>
    <sheet name="34. Mẫu Sơn" sheetId="2" r:id="rId34"/>
    <sheet name="35. Na Dương" sheetId="35" r:id="rId35"/>
    <sheet name="36. Lợi Bác" sheetId="36" r:id="rId36"/>
    <sheet name="37. Thống Nhất" sheetId="37" r:id="rId37"/>
    <sheet name="38. Xuân Dương" sheetId="38" r:id="rId38"/>
    <sheet name="39. Khuất Xá" sheetId="39" r:id="rId39"/>
    <sheet name="40. Đình Lập" sheetId="40" r:id="rId40"/>
    <sheet name="41. Châu Sơn" sheetId="67" r:id="rId41"/>
    <sheet name="42. Kiên Mộc" sheetId="42" r:id="rId42"/>
    <sheet name="43. Thái Bình" sheetId="43" r:id="rId43"/>
    <sheet name="44. Hữu Lũng" sheetId="44" r:id="rId44"/>
    <sheet name="45. Tuấn Sơn" sheetId="45" r:id="rId45"/>
    <sheet name="46. Tân Thành" sheetId="46" r:id="rId46"/>
    <sheet name="47. Vân Nham" sheetId="47" r:id="rId47"/>
    <sheet name="48. Thiện Tân" sheetId="48" r:id="rId48"/>
    <sheet name="49. Yên Bình" sheetId="49" r:id="rId49"/>
    <sheet name="50. Hữu Liên" sheetId="50" r:id="rId50"/>
    <sheet name="51. Cai Kinh" sheetId="51" r:id="rId51"/>
    <sheet name="52. Chi Lăng" sheetId="52" r:id="rId52"/>
    <sheet name="53. Nhân Lý" sheetId="53" r:id="rId53"/>
    <sheet name="54. Chiến Thắng" sheetId="54" r:id="rId54"/>
    <sheet name="55. Quan Sơn" sheetId="55" r:id="rId55"/>
    <sheet name="56. Bằng Mạc" sheetId="56" r:id="rId56"/>
    <sheet name="57. Vạn Linh" sheetId="57" r:id="rId57"/>
    <sheet name="58. Đồng Đăng" sheetId="58" r:id="rId58"/>
    <sheet name="59. Cao Lộc" sheetId="59" r:id="rId59"/>
    <sheet name="60. Công Sơn" sheetId="60" r:id="rId60"/>
    <sheet name="61. Ba Sơn" sheetId="61" r:id="rId61"/>
    <sheet name="62. P Tam Thanh" sheetId="62" r:id="rId62"/>
    <sheet name="63. P Lương Văn Tri" sheetId="63" r:id="rId63"/>
    <sheet name="64. P Kỳ Lừa" sheetId="64" r:id="rId64"/>
    <sheet name="65. P Đông Kinh" sheetId="65" r:id="rId65"/>
  </sheets>
  <externalReferences>
    <externalReference r:id="rId66"/>
    <externalReference r:id="rId67"/>
    <externalReference r:id="rId68"/>
  </externalReferences>
  <definedNames>
    <definedName name="Data_Year">'[1]Dữ liệu năm'!$A$2:$A$280</definedName>
    <definedName name="LTS">#REF!</definedName>
    <definedName name="_xlnm.Print_Titles" localSheetId="0">'1. Thất Khê'!$9:$10</definedName>
    <definedName name="_xlnm.Print_Titles" localSheetId="1">'2. Đoàn Kết'!$9:$10</definedName>
    <definedName name="_xlnm.Print_Titles" localSheetId="26">'27. Khánh Khê'!$9:$10</definedName>
    <definedName name="_xlnm.Print_Titles" localSheetId="31">'32. Hoàng Văn Thụ'!$9:$10</definedName>
    <definedName name="_xlnm.Print_Titles" localSheetId="32">'33. Lộc Bình'!$9:$10</definedName>
    <definedName name="_xlnm.Print_Titles" localSheetId="40">'41. Châu Sơn'!$9:$10</definedName>
    <definedName name="_xlnm.Print_Titles" localSheetId="44">'45. Tuấn Sơn'!$9:$10</definedName>
    <definedName name="_xlnm.Print_Titles" localSheetId="45">'46. Tân Thành'!$9:$10</definedName>
    <definedName name="_xlnm.Print_Titles" localSheetId="57">'58. Đồng Đăng'!$9:$10</definedName>
    <definedName name="_xlnm.Print_Titles" localSheetId="63">'64. P Kỳ Lừa'!$9:$10</definedName>
    <definedName name="_xlnm.Print_Titles" localSheetId="64">'65. P Đông Kinh'!$9:$10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60" l="1"/>
  <c r="B12" i="49"/>
  <c r="N22" i="44"/>
  <c r="N23" i="44"/>
  <c r="N24" i="44"/>
  <c r="N25" i="44"/>
  <c r="N26" i="44"/>
  <c r="N29" i="44"/>
  <c r="N30" i="44"/>
</calcChain>
</file>

<file path=xl/sharedStrings.xml><?xml version="1.0" encoding="utf-8"?>
<sst xmlns="http://schemas.openxmlformats.org/spreadsheetml/2006/main" count="8815" uniqueCount="3793">
  <si>
    <t>TT</t>
  </si>
  <si>
    <t>Họ và tên</t>
  </si>
  <si>
    <t>Ngày tháng năm sinh</t>
  </si>
  <si>
    <t>Giới tính</t>
  </si>
  <si>
    <t>Hệ số phụ cấp hiện hưởng</t>
  </si>
  <si>
    <t>Số năm đóng BHXH</t>
  </si>
  <si>
    <t>Số tiền được hưởng</t>
  </si>
  <si>
    <t>Năm</t>
  </si>
  <si>
    <t>Tháng</t>
  </si>
  <si>
    <t>Nữ</t>
  </si>
  <si>
    <t>Nam</t>
  </si>
  <si>
    <t>Hoàng Thị Chuyên</t>
  </si>
  <si>
    <t>4</t>
  </si>
  <si>
    <t>Hưu trí</t>
  </si>
  <si>
    <t>1</t>
  </si>
  <si>
    <t>9</t>
  </si>
  <si>
    <t>3</t>
  </si>
  <si>
    <t>1,25</t>
  </si>
  <si>
    <t>1,10</t>
  </si>
  <si>
    <t>Hoàng Văn Khoa</t>
  </si>
  <si>
    <t>1,20</t>
  </si>
  <si>
    <t>11</t>
  </si>
  <si>
    <t>8</t>
  </si>
  <si>
    <t>12</t>
  </si>
  <si>
    <t>0</t>
  </si>
  <si>
    <t>10/6/1955</t>
  </si>
  <si>
    <t>6</t>
  </si>
  <si>
    <t>5</t>
  </si>
  <si>
    <t>14</t>
  </si>
  <si>
    <t>1,15</t>
  </si>
  <si>
    <t>2</t>
  </si>
  <si>
    <t>Nông Văn Sơn</t>
  </si>
  <si>
    <t>Phùng Thị Nhung</t>
  </si>
  <si>
    <t>Lương Thị Diều</t>
  </si>
  <si>
    <t>Hoàng Bách Khoa</t>
  </si>
  <si>
    <t>Lâm Đình Song</t>
  </si>
  <si>
    <t>Hoàng Văn Báo</t>
  </si>
  <si>
    <t>Ma Thị Thu Hiền</t>
  </si>
  <si>
    <t>Nông Văn Hưng</t>
  </si>
  <si>
    <t>Lương Văn Hòa</t>
  </si>
  <si>
    <t>Nguyễn Văn Xin</t>
  </si>
  <si>
    <t>Mỗ Thị Hường</t>
  </si>
  <si>
    <t>Hoàng Mạnh Toàn</t>
  </si>
  <si>
    <t>Nguyễn Văn Quyết</t>
  </si>
  <si>
    <t>Hoàng Xuân Trường</t>
  </si>
  <si>
    <t>Nông Văn Chuyên</t>
  </si>
  <si>
    <t>Nông Thị Thơm</t>
  </si>
  <si>
    <t>Hoàng Văn Kiên</t>
  </si>
  <si>
    <t>Đinh Anh Tuấn</t>
  </si>
  <si>
    <t>Lành Minh Thuận</t>
  </si>
  <si>
    <t>Vi Thị Yêu</t>
  </si>
  <si>
    <t>Hoàng Văn Phúc</t>
  </si>
  <si>
    <t>Đinh Thị Nhẫn</t>
  </si>
  <si>
    <t>Hoàng Thị Vẻ</t>
  </si>
  <si>
    <t>Hoàng Thị Lan</t>
  </si>
  <si>
    <t>22/9/1973</t>
  </si>
  <si>
    <t>Phó Chủ tịch Hội Cựu chiến binh xã Hòa Bình</t>
  </si>
  <si>
    <t>1,0</t>
  </si>
  <si>
    <t>13</t>
  </si>
  <si>
    <t>Lăng Thị Vương</t>
  </si>
  <si>
    <t>29/4/1969</t>
  </si>
  <si>
    <t xml:space="preserve"> Nữ</t>
  </si>
  <si>
    <t>Long Văn Đàn</t>
  </si>
  <si>
    <t>24/6/1965</t>
  </si>
  <si>
    <t>Chủ tịch Hội Người cao tuổi xã Hòa Bình</t>
  </si>
  <si>
    <t>Triệu Văn Từ</t>
  </si>
  <si>
    <t>13/7/1993</t>
  </si>
  <si>
    <t>Long Văn Tuân</t>
  </si>
  <si>
    <t>27/7/1982</t>
  </si>
  <si>
    <t>Lâm Thị Thủy</t>
  </si>
  <si>
    <t>01/03/1995</t>
  </si>
  <si>
    <t>Văn phòng Đảng ủy xã Quyết Thắng</t>
  </si>
  <si>
    <t>1,2</t>
  </si>
  <si>
    <t>Lương Văn Quynh</t>
  </si>
  <si>
    <t>07/01/1962</t>
  </si>
  <si>
    <t>Nguyễn Xuân Dũng</t>
  </si>
  <si>
    <t>24/8/1987</t>
  </si>
  <si>
    <t>Phó Chủ tịch Hội Nông dân xã Quyết Thắng</t>
  </si>
  <si>
    <t>Luận Thị Thúy</t>
  </si>
  <si>
    <t>21/02/1986</t>
  </si>
  <si>
    <t>Nhân viên Khuyến nông xã Quyết Thắng</t>
  </si>
  <si>
    <t>Nguyễn Thị Hà</t>
  </si>
  <si>
    <t>28/8/1985</t>
  </si>
  <si>
    <t>Nhân viên Thú y xã Quyết Thắng</t>
  </si>
  <si>
    <t>Hoàng Văn Quế</t>
  </si>
  <si>
    <t>18/6/1966</t>
  </si>
  <si>
    <t>Chủ tịch Hội Chữ thập đỏ xã Yên Bình</t>
  </si>
  <si>
    <t>Hoàng Hoa Thắm</t>
  </si>
  <si>
    <t>16/01/1973</t>
  </si>
  <si>
    <t>Phó Chủ tịch Hội Cựu chiến binh xã Yên Bình</t>
  </si>
  <si>
    <t>Phương Xuân Tiền</t>
  </si>
  <si>
    <t>10/10/1948</t>
  </si>
  <si>
    <t>Chủ tịch Hội Người cao tuổi xã Yên Bình</t>
  </si>
  <si>
    <t>Hoàng Văn Tùng</t>
  </si>
  <si>
    <t>25/12/1997</t>
  </si>
  <si>
    <t>Lý Văn Tiến</t>
  </si>
  <si>
    <t>24/05/1983</t>
  </si>
  <si>
    <t>Nhân viên Khuyến nông xã Yên Bình</t>
  </si>
  <si>
    <t>191.733.750</t>
  </si>
  <si>
    <t>Đỗ Thị Bưởi</t>
  </si>
  <si>
    <t>07/12/1990</t>
  </si>
  <si>
    <t>183.222.000</t>
  </si>
  <si>
    <t>1.15</t>
  </si>
  <si>
    <t>Hoàng Văn Trường</t>
  </si>
  <si>
    <t>Văn phòng Đảng ủy xã Đồng Thắng</t>
  </si>
  <si>
    <t>Mã Văn Hùng</t>
  </si>
  <si>
    <t>Nguyễn Thị Thủy</t>
  </si>
  <si>
    <t>Chủ tịch Hội Người cao tuổi xã Đồng Thắng</t>
  </si>
  <si>
    <t>Lý Thị Tần</t>
  </si>
  <si>
    <t>Chủ tịch Hội Chữ thập đỏ xã Đồng Thắng</t>
  </si>
  <si>
    <t>Nguyễn Văn Thắng</t>
  </si>
  <si>
    <t>Nhân viên Khuyến nông xã Đồng Thắng</t>
  </si>
  <si>
    <t>79,606,800</t>
  </si>
  <si>
    <t>Trần Văn Hội</t>
  </si>
  <si>
    <t>Phó Chủ tịch Ủy ban Mặt trận Tổ quốc Việt Nam xã Đồng Thắng</t>
  </si>
  <si>
    <t>Hoàng Văn Thành</t>
  </si>
  <si>
    <t>Nông Thị Điệp</t>
  </si>
  <si>
    <t>Nguyễn Văn Vũ</t>
  </si>
  <si>
    <t>Giáp Văn Hòa</t>
  </si>
  <si>
    <t>04/11/1995</t>
  </si>
  <si>
    <t>Phó Chủ tịch Hội Cựu chiến binh xã Đồng Thắng</t>
  </si>
  <si>
    <t>Phạm Thị Lý</t>
  </si>
  <si>
    <t>15/7/1976</t>
  </si>
  <si>
    <t>Chủ tịch Hội Chữ thập đỏ xã Bắc Lãng</t>
  </si>
  <si>
    <t>Vi Xuân Bảo</t>
  </si>
  <si>
    <t>03/5/1940</t>
  </si>
  <si>
    <t>Chủ tịch Hội Người cao tuổi xã Bắc Lãng</t>
  </si>
  <si>
    <t>Mã Văn Cảnh</t>
  </si>
  <si>
    <t>23/3/1995</t>
  </si>
  <si>
    <t>Phó Chủ tịch Hội Cựu chiến binh xã Bắc Lãng</t>
  </si>
  <si>
    <t>Triệu Văn Làu</t>
  </si>
  <si>
    <t>05/7/1990</t>
  </si>
  <si>
    <t>Phó Chủ tịch Hội Nông dân xã Bắc Lãng</t>
  </si>
  <si>
    <t>Đặng Bích Diệp</t>
  </si>
  <si>
    <t>Văn phòng Đảng uỷ xã Cường Lợi</t>
  </si>
  <si>
    <t>Hoàng Đình Du</t>
  </si>
  <si>
    <t>30/01/1989</t>
  </si>
  <si>
    <t>Vi Hồng Bình</t>
  </si>
  <si>
    <t>Vi Văn Hoàn</t>
  </si>
  <si>
    <t>23/5/1985</t>
  </si>
  <si>
    <t>Phó Chủ tịch Hội Cựu chiến binh xã Cường Lợi</t>
  </si>
  <si>
    <t>Vi Văn Luân</t>
  </si>
  <si>
    <t>11/8/1990</t>
  </si>
  <si>
    <t>Phó Chủ tịch Hội Nông dân xã Cường Lợi</t>
  </si>
  <si>
    <t>Vi Thị Như</t>
  </si>
  <si>
    <t>28/4/1988</t>
  </si>
  <si>
    <t>Giáp Văn Huỳnh</t>
  </si>
  <si>
    <t>25/8/1998</t>
  </si>
  <si>
    <t>Vi Thị Hương</t>
  </si>
  <si>
    <t>27/4/1978</t>
  </si>
  <si>
    <t>Đặng Sinh Quay</t>
  </si>
  <si>
    <t>14/08/1985</t>
  </si>
  <si>
    <t>Bế Văn Nàng</t>
  </si>
  <si>
    <t>08/12/1947</t>
  </si>
  <si>
    <t>Chủ tịch Hội Người cao tuổi xã Châu Sơn</t>
  </si>
  <si>
    <t>Ôn Văn Quỳnh</t>
  </si>
  <si>
    <t>Chủ tịch Hội Chữ Thập đỏ xã Châu Sơn</t>
  </si>
  <si>
    <t>Lộc Thị Hưng</t>
  </si>
  <si>
    <t>08/6/1996</t>
  </si>
  <si>
    <t>Nông Văn Thành</t>
  </si>
  <si>
    <t>Tô Văn Quang</t>
  </si>
  <si>
    <t>Lại Văn Hùng</t>
  </si>
  <si>
    <t>Nguyễn Văn Quý</t>
  </si>
  <si>
    <t xml:space="preserve">Vi Ngọc Huân </t>
  </si>
  <si>
    <t>Vi Văn Tài</t>
  </si>
  <si>
    <t>Lâm Thị Éng</t>
  </si>
  <si>
    <t>Lăng Văn Thái</t>
  </si>
  <si>
    <t>Nguyễn Thị Giang</t>
  </si>
  <si>
    <t>Nguyễn Văn Bổng</t>
  </si>
  <si>
    <t>23/4/1944</t>
  </si>
  <si>
    <t>Hoàng Thị Xuyến</t>
  </si>
  <si>
    <t>Ma Thị Hậu</t>
  </si>
  <si>
    <t>21/02/2000</t>
  </si>
  <si>
    <t>Chu Vân Anh</t>
  </si>
  <si>
    <t>Hoàng Văn Biên</t>
  </si>
  <si>
    <t>Chu Thị Vui</t>
  </si>
  <si>
    <t>16/9/1992</t>
  </si>
  <si>
    <t>Hoàng Thanh Sơn</t>
  </si>
  <si>
    <t>Hoàng Thị Hiền</t>
  </si>
  <si>
    <t>22/02/2001</t>
  </si>
  <si>
    <t>Chu Thị Vân Anh</t>
  </si>
  <si>
    <t>La Thị Chau</t>
  </si>
  <si>
    <t>183.660.750.</t>
  </si>
  <si>
    <t>Phan Đình Hướng</t>
  </si>
  <si>
    <t>Hoàng Thị Thế</t>
  </si>
  <si>
    <t>Vi Thị Bích Dậu</t>
  </si>
  <si>
    <t>Vi Thị Ca</t>
  </si>
  <si>
    <t>Nguyễn Thị Nghĩa</t>
  </si>
  <si>
    <t>Vi Văn Long</t>
  </si>
  <si>
    <t>Hoàng Phi Hùng</t>
  </si>
  <si>
    <t>Hoàng Quân Tuyên</t>
  </si>
  <si>
    <t>Lương Thị Duyên</t>
  </si>
  <si>
    <t>Hứa Thị Hồng Vân</t>
  </si>
  <si>
    <t>Nguyễn Ngọc Tuấn</t>
  </si>
  <si>
    <t>Tô Văn Ơn</t>
  </si>
  <si>
    <t>Hoàng Ngọc Xuyên</t>
  </si>
  <si>
    <t>Ma Văn Quyết</t>
  </si>
  <si>
    <t>Tô Văn Trí</t>
  </si>
  <si>
    <t>Ma Thị Lý</t>
  </si>
  <si>
    <t>Vi Thị Chăng</t>
  </si>
  <si>
    <t>Trương Cảnh Đăng</t>
  </si>
  <si>
    <t>Hoàng Thị Như Thùy</t>
  </si>
  <si>
    <t>Nông Văn Dưỡng</t>
  </si>
  <si>
    <t>Dương Thị Xuân</t>
  </si>
  <si>
    <t>Hoàng Văn Nhuyên</t>
  </si>
  <si>
    <t>Hoàng Thị Thu Hà</t>
  </si>
  <si>
    <t>Nông Thanh Hải</t>
  </si>
  <si>
    <t>Nông Văn Tấn</t>
  </si>
  <si>
    <t>Hoàng Văn Khánh</t>
  </si>
  <si>
    <t>18/10/1994</t>
  </si>
  <si>
    <t>26/10/1997</t>
  </si>
  <si>
    <t xml:space="preserve">Nữ </t>
  </si>
  <si>
    <t>Phó Chủ tịch Ủy ban Mặt trận Tổ quốc Việt Nam xã Bằng Hữu</t>
  </si>
  <si>
    <t>Chủ tịch Hội Người cao tuổi xã Bằng Hữu</t>
  </si>
  <si>
    <t>Phó Chủ tịch Hội Cựu chiến binh xã Bằng Hữu</t>
  </si>
  <si>
    <t>Phó Chủ tịch Hội Nông dân xã Bằng Hữu</t>
  </si>
  <si>
    <t>Phó Chủ tịch Hội Liên hiệp Phụ nữ xã Bằng Hữu</t>
  </si>
  <si>
    <t>Phó Bí thư Đoàn Thanh niên Cộng sản Hồ Chí Minh xã Bằng Hữu</t>
  </si>
  <si>
    <t>Chủ tịch Hội Người cao tuổi xã Gia Lộc</t>
  </si>
  <si>
    <t>Phó Chỉ huy trưởng Ban Chỉ huy Quân sự xã Gia Lộc</t>
  </si>
  <si>
    <t>Văn phòng Đảng uỷ xã Bằng Mạc</t>
  </si>
  <si>
    <t>Chủ tịch Hội Người cao tuổi xã Bằng Mạc</t>
  </si>
  <si>
    <t>Phó Chủ tịch Hội Cựu chiến binh xã Bằng Mạc</t>
  </si>
  <si>
    <t>Phó Chỉ huy trưởng Ban Chỉ huy Quân sự xã Bằng Mạc</t>
  </si>
  <si>
    <t>Chủ tịch Hội Người cao tuổi xã Thượng Cường</t>
  </si>
  <si>
    <t>25/9/1994</t>
  </si>
  <si>
    <t>24/4/1998</t>
  </si>
  <si>
    <t>27/6/1989</t>
  </si>
  <si>
    <t>Lý Văn Viễn</t>
  </si>
  <si>
    <t>Nguyễn Văn Bảng</t>
  </si>
  <si>
    <t>Nguyễn Thị Vân</t>
  </si>
  <si>
    <t>Chủ tịch Hội Người cao tuổi xã Quan Sơn</t>
  </si>
  <si>
    <t>Chủ tịch Hội Người cao tuổi xã Hữu Kiên</t>
  </si>
  <si>
    <t>Nhân viên Thú y xã Hữu Kiên</t>
  </si>
  <si>
    <t>Lê Thị Chầm</t>
  </si>
  <si>
    <t>Nguyễn Thành Luân</t>
  </si>
  <si>
    <t>Hoàng Thị Thuý</t>
  </si>
  <si>
    <t>Hướng Mạnh Quyết</t>
  </si>
  <si>
    <t>Hoàng Đình Chiểu</t>
  </si>
  <si>
    <t>Hoàng Thị Phấn</t>
  </si>
  <si>
    <t>Nguyễn Văn Minh</t>
  </si>
  <si>
    <t>Đặng Ngọc Tuấn</t>
  </si>
  <si>
    <t>Triệu Quốc Huy</t>
  </si>
  <si>
    <t>Lương Anh Dũng</t>
  </si>
  <si>
    <t>Nguyễn Thị Mai</t>
  </si>
  <si>
    <t>Phan Thị Khẩn</t>
  </si>
  <si>
    <t>Hoàng Đức Tài</t>
  </si>
  <si>
    <t>Phùng Văn Hinh</t>
  </si>
  <si>
    <t>Nông Văn Quăn</t>
  </si>
  <si>
    <t>12/7/16987</t>
  </si>
  <si>
    <t>21/01/1992</t>
  </si>
  <si>
    <t>27/3/1976</t>
  </si>
  <si>
    <t>25/3/1984</t>
  </si>
  <si>
    <t>29/6/1974</t>
  </si>
  <si>
    <t>16/01/1969</t>
  </si>
  <si>
    <t>24/4/1953</t>
  </si>
  <si>
    <t>16/8/1950</t>
  </si>
  <si>
    <t>Phó chủ tịch Hội Nông dân xã Nhật Tiến</t>
  </si>
  <si>
    <t>Phó bí thư đoàn Thanh niên xã Nhật Tiến</t>
  </si>
  <si>
    <t>Phó Chủ tịch Hội Nông dân xã Vân Nham</t>
  </si>
  <si>
    <t>Phó Chủ tịch Hội Chữ thập đỏ xã Vân Nham</t>
  </si>
  <si>
    <t>1,1</t>
  </si>
  <si>
    <t>Mã Thị Lý</t>
  </si>
  <si>
    <t>Lạc Thanh Thảo</t>
  </si>
  <si>
    <t>Hứa Văn Khoa</t>
  </si>
  <si>
    <t>Nông Bích Thảo</t>
  </si>
  <si>
    <t>Hoàng Thanh Sỏi</t>
  </si>
  <si>
    <t>Hồ Ngọc Tú</t>
  </si>
  <si>
    <t>Mạc Văn Chiến</t>
  </si>
  <si>
    <t>Phùng Xuân Thịnh</t>
  </si>
  <si>
    <t>Trần Thị Mầu</t>
  </si>
  <si>
    <t>Nguyễn Xuân Nhượng</t>
  </si>
  <si>
    <t>Ngô Ngọc Minh</t>
  </si>
  <si>
    <t>Dương Văn Thiệu</t>
  </si>
  <si>
    <t>Lương Khánh Thiện</t>
  </si>
  <si>
    <t>Nông Văn Bàn</t>
  </si>
  <si>
    <t>Hoàng Văn Po</t>
  </si>
  <si>
    <t>Lương Trung Thành</t>
  </si>
  <si>
    <t>Lê Thị Quyền</t>
  </si>
  <si>
    <t>Thân Trọng Tiến</t>
  </si>
  <si>
    <t>Lý Văn Nghĩa</t>
  </si>
  <si>
    <t>Chủ tịch Hội Người cao tuổi xã Minh Sơn</t>
  </si>
  <si>
    <t>Nhân viên Khuyến nông xã Minh Hòa</t>
  </si>
  <si>
    <t>Chủ tịch Hội Người cao tuổi xã Minh Hòa</t>
  </si>
  <si>
    <t>Chủ tịch Hội Người cao tuổi xã Hòa Thắng</t>
  </si>
  <si>
    <t>Phó Chủ tịch Hội Nông dân xã Hòa Thắng</t>
  </si>
  <si>
    <t>Nhân viên Thú y xã Hòa Thắng</t>
  </si>
  <si>
    <t>Lộc Văn Thắng</t>
  </si>
  <si>
    <t>Hà Thị Ước</t>
  </si>
  <si>
    <t>Hoàng Văn Vũ</t>
  </si>
  <si>
    <t>Tô Văn Đạt</t>
  </si>
  <si>
    <t>Hoàng Thị Thảo</t>
  </si>
  <si>
    <t>Vương Thanh Tình</t>
  </si>
  <si>
    <t>Vương Văn An</t>
  </si>
  <si>
    <t>Nông Xuân Sang</t>
  </si>
  <si>
    <t>Vi Thị Hảo</t>
  </si>
  <si>
    <t>Nông Văn Lực</t>
  </si>
  <si>
    <t>Đặng Thị Thương</t>
  </si>
  <si>
    <t>Chu Văn Tùng</t>
  </si>
  <si>
    <t>Bùi Văn Hùng</t>
  </si>
  <si>
    <t>Bế Hồng Nguyên</t>
  </si>
  <si>
    <t>Lý Thị Nhàn</t>
  </si>
  <si>
    <t>Chu Văn Đài</t>
  </si>
  <si>
    <t>16/11/1964</t>
  </si>
  <si>
    <t>28/3/1986</t>
  </si>
  <si>
    <t>08/7/1998</t>
  </si>
  <si>
    <t>25/5/1998</t>
  </si>
  <si>
    <t>15/6/1992</t>
  </si>
  <si>
    <t>18/10/1952</t>
  </si>
  <si>
    <t>19/02/1985</t>
  </si>
  <si>
    <t>Nguyễn Trọng Trực</t>
  </si>
  <si>
    <t>Vi Thị Huyền</t>
  </si>
  <si>
    <t>Tạ Anh Chúc</t>
  </si>
  <si>
    <t>Hoàng Thị Điển</t>
  </si>
  <si>
    <t>Hoàng Thị Thu Uyên</t>
  </si>
  <si>
    <t>Vũ Trọng Tân</t>
  </si>
  <si>
    <t>Vi Phương Thanh</t>
  </si>
  <si>
    <t>Hoàng Việt Trung</t>
  </si>
  <si>
    <t>Lý Thị Hà</t>
  </si>
  <si>
    <t>Hà Thị Phương Mai</t>
  </si>
  <si>
    <t>Lý Thị Minh Hiến</t>
  </si>
  <si>
    <t>Hà Đức Viên</t>
  </si>
  <si>
    <t>Vương Hữu Khánh</t>
  </si>
  <si>
    <t>Trần Văn Dương</t>
  </si>
  <si>
    <t>02/10/1962</t>
  </si>
  <si>
    <t>27/06/1958</t>
  </si>
  <si>
    <t>24/09/1997</t>
  </si>
  <si>
    <t>17/07/1984</t>
  </si>
  <si>
    <t>19/08/1988</t>
  </si>
  <si>
    <t>12/10/1989</t>
  </si>
  <si>
    <t>10/10/1982</t>
  </si>
  <si>
    <t>19/5/1991</t>
  </si>
  <si>
    <t>04/10/1980</t>
  </si>
  <si>
    <t>Chủ tịch Hội Chữ Thập đỏ thị trấn Đình Lập</t>
  </si>
  <si>
    <t>Chủ tịch Hội Người cao tuổi thị trấn Đình Lập</t>
  </si>
  <si>
    <t>Phó Chủ tịch Hội Cựu chiến binh thị trấn Đình Lập</t>
  </si>
  <si>
    <t>Nhân viên Khuyến nông thị trấn Đình Lập</t>
  </si>
  <si>
    <t>Phó Bí thư Đoàn Thanh niên Cộng sản Hồ Chí Minh thị trấn Đình Lập</t>
  </si>
  <si>
    <t xml:space="preserve">Phó Chỉ huy trưởng Ban Chỉ huy quân sự thị trấn Đình Lập </t>
  </si>
  <si>
    <t>Nhân viên Khuyến nông xã Đình Lập</t>
  </si>
  <si>
    <t>Chủ tịch Hội Người Cao tuổi xã Đình Lập</t>
  </si>
  <si>
    <t>Phó Chủ tịch Ủy ban Mặt trận Tổ quốc Việt Nam xã Đình Lập</t>
  </si>
  <si>
    <t xml:space="preserve">04 </t>
  </si>
  <si>
    <t xml:space="preserve">03 </t>
  </si>
  <si>
    <t>15/02/1991</t>
  </si>
  <si>
    <t>24/11/1996</t>
  </si>
  <si>
    <t>20/4/1988</t>
  </si>
  <si>
    <t>Chủ tịch Hội Người cao tuổi xã Hoàng Văn Thụ</t>
  </si>
  <si>
    <t>Chủ tịch Hội Người cao tuổi xã Hồng Thái</t>
  </si>
  <si>
    <t>0,9</t>
  </si>
  <si>
    <t>Hoàng Thị Xuân</t>
  </si>
  <si>
    <t>Đơn vị: PHƯỜNG LƯƠNG VĂN TRI (gồm: phường Chi Lăng, xã Quảng Lạc trước khi sắp xếp, sáp nhập)</t>
  </si>
  <si>
    <t>Đơn vị: PHƯỜNG TAM THANH (gồm: phường Tam Thanh, xã Hoàng Đồng trước khi sắp xếp, sáp nhập)</t>
  </si>
  <si>
    <t>Đơn vị: XÃ THẤT KHÊ (gồm: thị trấn Thất Khê, xã Chi Lăng, xã Chí Minh trước khi sắp xếp, sáp nhập)</t>
  </si>
  <si>
    <t>Đơn vị: XÃ TRÀNG ĐỊNH (gồm: xã  Đề Thám, xã Hùng Sơn, xã Hùng Việt trước khi sắp xếp, sáp nhập)</t>
  </si>
  <si>
    <t>Đơn vị: XÃ ĐOÀN KẾT (gồm: xã Đoàn Kết, xã Khánh Long, xã Cao Minh trước khi sắp xếp, sáp nhập)</t>
  </si>
  <si>
    <t>Đơn vị: XÃ QUỐC KHÁNH (gồm: xã Quốc Khánh, xã Tri Phương, xã Đội Cấn trước khi sắp xếp, sáp nhập)</t>
  </si>
  <si>
    <t>Đơn vị: XÃ KHÁNG CHIẾN (gồm: xã Kháng Chiến, xã Trung Thành, xã Tân Minh trước khi sắp xếp, sáp nhập)</t>
  </si>
  <si>
    <t>Đơn vị: XÃ TÂN TIẾN (gồm: xã Tân Tiến, xã Tân Yên, xã Kim Đồng trước khi sắp xếp, sáp nhập)</t>
  </si>
  <si>
    <t>Đơn vị: XÃ QUỐC VIỆT (gồm: xã Quốc Việt, xã Đào Viên trước khi sắp xếp, sáp nhập)</t>
  </si>
  <si>
    <t>Đơn vị: XÃ NA SẦM (gồm: thị trấn Na Sầm, xã Hoàng Việt, xã Bắc Hùng trước khi sắp xếp, sáp nhập)</t>
  </si>
  <si>
    <t>Đơn vị: XÃ VĂN LÃNG (gồm: xã Thành Hòa, xã Bắc La, xã Bắc Việt, xã Tân Tác trước khi sắp xếp, sáp nhập)</t>
  </si>
  <si>
    <t>Đơn vị: XÃ HỘI HOAN (gồm: xã Hội Hoan, xã Gia Miễn trước khi sắp xếp, sáp nhập)</t>
  </si>
  <si>
    <t>Đơn vị: XÃ HOÀNG VĂN THỤ (gồm: xã Tân Mỹ, xã Tân Thanh, xã Hoàng Văn Thụ, xã Nhạc Kỳ, xã Hồng Thái 
trước khi sắp xếp, sáp nhập)</t>
  </si>
  <si>
    <t>Đơn vị: XÃ THỤY HÙNG (gồm: xã Trùng Khánh, xã Thụy Hùng, xã Thanh Long trước khi sắp xếp, sáp nhập)</t>
  </si>
  <si>
    <t>Đơn vị: XÃ CAO LỘC (gồm: xã Thanh Lòa, xã Lộc Yên, xã Thạch Đạn trước khi sắp xếp, sáp nhập)</t>
  </si>
  <si>
    <t>Đơn vị: XÃ ĐỒNG ĐĂNG (gồm: thị trấn Đồng Đăng, xã Hồng Phong, xã Phú Xá, xã Thụy Hùng, xã Bảo Lâm 
trước khi sắp xếp, sáp nhập)</t>
  </si>
  <si>
    <t>Đơn vị: XÃ BA SƠN (gồm: xã Xuất Lễ, xã Cao Lâu, xã Mẫu Sơn trước khi sắp xếp, sáp nhập)</t>
  </si>
  <si>
    <t>Đơn vị: XÃ CÔNG SƠN (gồm: xã Hải Yến, xã Hòa Cư, xã Công Sơn trước khi sắp xếp, sáp nhập)</t>
  </si>
  <si>
    <t>Đơn vị: XÃ LỘC BÌNH (gồm: thị trấn Lộc Bình, xã Khánh Xuân, xã Đồng Bục, xã Hữu Khánh trước khi sắp xếp, sáp nhập)</t>
  </si>
  <si>
    <t>Đơn vị: XÃ MẪU SƠN (gồm: xã Mẫu Sơn, xã Yên Khoái, xã Tú Mịch trước khi sắp xếp, sáp nhập)</t>
  </si>
  <si>
    <t>Đơn vị: XÃ LỢI BÁC (gồm: xã Sàn Viên, Xã Lợi Bác trước khi sắp xếp, sáp nhập)</t>
  </si>
  <si>
    <t>Đơn vị: XÃ NA DƯƠNG (gồm: thị trấn Na Dương, xã Đông Quan, xã Tú Đoạn trước khi sắp xếp, sáp nhập)</t>
  </si>
  <si>
    <t>Đơn vị: XÃ KHUẤT XÁ (gồm: xã Tam Gia, xã Khuất Xá trước khi sắp xếp, sáp nhập)</t>
  </si>
  <si>
    <t>Đơn vị: XÃ THỐNG NHẤT (gồm: xã Thống Nhất, xã Minh Hiệp, xã Hữu Lân trước khi sắp xếp, sáp nhập)</t>
  </si>
  <si>
    <t>Đơn vị: XÃ XUÂN DƯƠNG (gồm: xã Nam Quan, xã Xuân Dương, xã Ái Quốc trước khi sắp xếp, sáp nhập)</t>
  </si>
  <si>
    <t>Đơn vị: XÃ ĐÌNH LẬP (gồm: thị trấn Đình Lập, xã Đình Lập trước khi sắp xếp, sáp nhập)</t>
  </si>
  <si>
    <t>Đơn vị: XÃ THÁI BÌNH (gồm: thị trấn Nông Trường Thái Bình, xã Thái Bình, xã Lâm Ca trước khi sắp xếp, sáp nhập)</t>
  </si>
  <si>
    <t>Đơn vị: XÃ KIÊN MỘC (gồm: xã Kiên Mộc, xã Bắc Xa, xã Bính Xá trước khi sắp xếp, sáp nhập)</t>
  </si>
  <si>
    <t>Đơn vị: XÃ CHÂU SƠN (gồm: xã Đồng Thắng, xã Cường Lợi, xã Châu Sơn, xã Bắc Lãng trước khi sắp xếp, sáp nhập)</t>
  </si>
  <si>
    <t>Đơn vị: XÃ VĂN QUAN (gồm: xã Hoà Bình, xã Tú Xuyên, thị trấn Văn Quan trước khi sắp xếp, sáp nhập)</t>
  </si>
  <si>
    <t>Đơn vị: XÃ ĐIỀM HE (gồm: xã Trấn Ninh, xã Liên Hội, xã Điềm He trước khi sắp xếp, sáp nhập)</t>
  </si>
  <si>
    <t>Đơn vị: XÃ YÊN PHÚC (gồm: xã An Sơn, xã Bình Phúc, xã Yên Phúc trước khi sắp xếp, sáp nhập)</t>
  </si>
  <si>
    <t>Đơn vị: XÃ TRI LỄ (gồm: xã Lương Năng, xã Hữu Lễ, xã Tri Lễ trước khi sắp xếp, sáp nhập)</t>
  </si>
  <si>
    <t>Đơn vị: XÃ TÂN ĐOÀN (gồm: xã Tràng Phái, xã Tân Đoàn; xã Tân Thành trước khi sắp xếp, sáp nhập)</t>
  </si>
  <si>
    <t>Đơn vị: XÃ KHÁNH KHÊ (gồm: xã Khánh Khê, xã Xuân Long, xã Bình Trung trước khi sắp xếp, sáp nhập)</t>
  </si>
  <si>
    <t xml:space="preserve">Đơn vị: XÃ BÌNH GIA (gồm: xã Hoàng Văn Thụ, xã Mông Ân và thị trấn Bình Gia trước khi sắp xếp, sáp nhập) </t>
  </si>
  <si>
    <t>Đơn vị: XÃ TÂN VĂN  (gồm: xã Hồng Thái, xã Bình La, xã Tân Văn trước khi sắp xếp, sáp nhập)</t>
  </si>
  <si>
    <t>Đơn vị: XÃ HỒNG PHONG (Nhập toàn bộ các ĐVHC gồm: Hồng Phong, Minh Khai trước khi sắp xếp, sáp nhập)</t>
  </si>
  <si>
    <t>Đơn vị: XÃ HOA THÁM (gồm: xã Hưng Đạo, xã Hoa Thám trước khi sắp xếp, sáp nhập)</t>
  </si>
  <si>
    <t>Đơn vị: XÃ QUÝ HÒA (Nhập toàn bộ các ĐVHC gồm: Vĩnh Yên, Quý Hoà trước khi sắp xếp, sáp nhập)</t>
  </si>
  <si>
    <t>Đơn vị: XÃ THIỆN HÒA (gồm: xã Yên Lỗ, xã Thiện Hoà trước khi sắp xếp, sáp nhập)</t>
  </si>
  <si>
    <t>Đơn vị: XÃ THIỆN THUẬT (Nhập toàn bộ các ĐVHC gồm: Quang Trung, Thiệt Thuật trước khi sắp xếp, sáp nhập)</t>
  </si>
  <si>
    <t>Đơn vị: XÃ THIỆN LONG (gồm: xã Hoà Bình, xã Tân Hoà, xã Thiện Long trước khi sắp xếp, sáp nhập)</t>
  </si>
  <si>
    <t>Đơn vị: XÃ BẮC SƠN (gồm: thị trấn Bắc Sơn, xã Long Đống, xã Bắc Quỳnh trước khi sắp xếp, sáp nhập)</t>
  </si>
  <si>
    <t>Đơn vị: XÃ HƯNG VŨ (gồm: xã Hưng Vũ, xã Trấn Yên trước khi sắp xếp, sáp nhập)</t>
  </si>
  <si>
    <t>Đơn vị: XÃ VŨ LỄ (gồm: xã Chiến Thắng, xã Vũ Sơn, xã Vũ Lễ trước khi sắp xếp, sáp nhập)</t>
  </si>
  <si>
    <t>Đơn vị: XÃ TÂN TRI (gồm: xã Tân Tri, xã Vạn Thủy, xã Đồng Ý trước khi sắp xếp, sáp nhập)</t>
  </si>
  <si>
    <t>Đơn vị: XÃ NHẤT HÒA (gồm: xã Nhất Hòa, xã Nhất Tiến, xã Tân Thành trước khi sắp xếp, sáp nhập)</t>
  </si>
  <si>
    <t>Đơn vị: XÃ VŨ LĂNG (gồm: xã Chiêu Vũ, xã Tân Hương, xã Vũ Lăng, Tân Lập trước khi sắp xếp, sáp nhập)</t>
  </si>
  <si>
    <t>Đơn vị: XÃ CHI LĂNG (gồm: thị trấn Đồng Mỏ, thị trấn Chi Lăng, xã Chi Lăng trước khi sắp xếp, sáp nhập)</t>
  </si>
  <si>
    <t>Đơn vị: XÃ NHÂN LÝ (gồm: xã Bắc Thủy, xã Nhân Lý, xã Mai Sao, xã Lâm Sơn trước khi sắp xếp, sáp nhập)</t>
  </si>
  <si>
    <t>Đơn vị: XÃ CHIẾN THẮNG (gồm: xã Vân An, xã Chiến Thắng, xã Liên Sơn, xã Vân Thủy trước khi sắp xếp, sáp nhập)</t>
  </si>
  <si>
    <t>Đơn vị: XÃ QUAN SƠN (gồm: xã Quan Sơn, xã Hữu Kiên trước khi sắp xếp, sáp nhập)</t>
  </si>
  <si>
    <t>Đơn vị: XÃ BẰNG MẠC (gồm: xã Thượng Cường, xã Bằng Hữu, xã Bằng Mạc, xã Gia Lộc trước khi sắp xếp, sáp nhập)</t>
  </si>
  <si>
    <t>Đơn vị: XÃ VẠN LINH (gồm: xã Vạn Linh, xã Y Tịch, xã Hòa Bình trước khi sắp xếp, sáp nhập)</t>
  </si>
  <si>
    <t>Đơn vị: XÃ HỮU LŨNG (gồm: thị trấn Hữu Lũng, xã Đồng Tân, xã Hồ Sơn trước khi sắp xếp, sáp nhập)</t>
  </si>
  <si>
    <t>Đơn vị: XÃ TUẤN SƠN (gồm: xã Minh Hòa, xã Minh Sơn, xã Hòa Thắng trước khi sắp xếp, sáp nhập)</t>
  </si>
  <si>
    <t>Đơn vị: XÃ TÂN THÀNH (gồm: xã Tân Thành, xã Hòa Sơn, xã Hòa Lạc trước khi sắp xếp, sáp nhập)</t>
  </si>
  <si>
    <t>Đơn vị: XÃ VÂN NHAM (gồm: xã Nhật Tiến, xã Minh Tiến, xã Vân Nham trước khi sắp xếp, sáp nhập)</t>
  </si>
  <si>
    <t>Đơn vị: XÃ THIỆN TÂN (gồm: xã Thanh Sơn, xã Đồng Tiến, xã Thiện Tân trước khi sắp xếp, sáp nhập)</t>
  </si>
  <si>
    <t>Đơn vị: XÃ HỮU LIÊN (gồm: xã Hữu Liên, xã Yên Thịnh trước khi sắp xếp, sáp nhập)</t>
  </si>
  <si>
    <t>Đơn vị: XÃ CAI KINH (gồm: xã Yên Vượng, xã Yên Sơn, xã Cai Kinh trước khi sắp xếp, sáp nhập)</t>
  </si>
  <si>
    <t>Đơn vị: XÃ YÊN BÌNH (gồm: xã Hòa Bình, xã Yên Bình, xã Quyết Thắng trước khi sắp xếp, sáp nhập)</t>
  </si>
  <si>
    <t>Hoàng Đình Vũ</t>
  </si>
  <si>
    <t>19/12/1995</t>
  </si>
  <si>
    <t>Huỳnh Thị Tường</t>
  </si>
  <si>
    <t>Đặng Hoà</t>
  </si>
  <si>
    <t>Hoàng Minh Chiến</t>
  </si>
  <si>
    <t>30/11/2003</t>
  </si>
  <si>
    <t>Hoàng Thị Nụ</t>
  </si>
  <si>
    <t>Hoàng Đức Cường</t>
  </si>
  <si>
    <t>Nguyễn Đại Phi</t>
  </si>
  <si>
    <t>Phan Thanh Hoa</t>
  </si>
  <si>
    <t>01</t>
  </si>
  <si>
    <t>Lưu Hải Vân</t>
  </si>
  <si>
    <t>19/10/1970</t>
  </si>
  <si>
    <t>Hà Văn Phúc</t>
  </si>
  <si>
    <t>01/02/1952</t>
  </si>
  <si>
    <t>Chủ tịch Hội Người cao tuổi thị trấn Bình Gia</t>
  </si>
  <si>
    <t>Triệu  Văn Dần</t>
  </si>
  <si>
    <t>10/01/1951</t>
  </si>
  <si>
    <t>Lý Văn Du</t>
  </si>
  <si>
    <t>22/11/1984</t>
  </si>
  <si>
    <t>Phó chủ tịch Hội cựu chiến binh xã Hoàng Văn Thụ</t>
  </si>
  <si>
    <t>Hoàng Văn Thầm</t>
  </si>
  <si>
    <t>12/01/1990</t>
  </si>
  <si>
    <t>Phó Chủ tịch Ủy ban Mặt trận Tổ quốc Việt Nam xã Mông Ân</t>
  </si>
  <si>
    <t>Hoàng Văn Binh</t>
  </si>
  <si>
    <t>12/01/1959</t>
  </si>
  <si>
    <t>Hoàng Thị Thực</t>
  </si>
  <si>
    <t>24/10/1981</t>
  </si>
  <si>
    <t>Hoàng Văn Diện</t>
  </si>
  <si>
    <t>22/10/1984</t>
  </si>
  <si>
    <t>Phó Chủ tịch Hội Cựu chiến binh xã Mông Ân</t>
  </si>
  <si>
    <t>Hoàng Văn Chuyền</t>
  </si>
  <si>
    <t>25/02/1981</t>
  </si>
  <si>
    <t>Phó Chủ tịch Hội Nông dân xã Mông Ân</t>
  </si>
  <si>
    <t>Hoàng Văn Mạnh</t>
  </si>
  <si>
    <t xml:space="preserve">Chủ tịch Hội Chữ thập đỏ xã Mông Ân </t>
  </si>
  <si>
    <t>Hoàng Doãn Mì</t>
  </si>
  <si>
    <t>Phó Bí thư Đoàn thanh niên Cộng sản Hồ Chí Minh xã Mông Ân</t>
  </si>
  <si>
    <t>Ngô Tuấn Hùng</t>
  </si>
  <si>
    <t>07/11/1964</t>
  </si>
  <si>
    <t>Phó Chủ tịch Hội Cựu chiến binh thị trấn Hữu Lũng</t>
  </si>
  <si>
    <t>Nguyễn Tất Sơn</t>
  </si>
  <si>
    <t>06/5/1958</t>
  </si>
  <si>
    <t>Chủ tịch Hội Người cao tuổi thị trấn Hữu Lũng</t>
  </si>
  <si>
    <t>Nguyễn Hồng Việt</t>
  </si>
  <si>
    <t>20/10/1966</t>
  </si>
  <si>
    <t>Phó Chủ tịch Hội Cựu chiến binh xã Đồng Tân</t>
  </si>
  <si>
    <t>Hoàng Văn Pâu</t>
  </si>
  <si>
    <t>14/4/1947</t>
  </si>
  <si>
    <t>Chủ tịch Hội Người cao tuổi xã Đồng Tân</t>
  </si>
  <si>
    <t>Nguyễn Thị Thanh</t>
  </si>
  <si>
    <t>20/3/1955</t>
  </si>
  <si>
    <t>Chủ tịch Hội Người cao tuổi xã Hồ Sơn</t>
  </si>
  <si>
    <t>Đoàn Tiến Bích</t>
  </si>
  <si>
    <t>20/8/1968</t>
  </si>
  <si>
    <t>Nhân viên Khuyến nông thị trấn Hữu Lũng</t>
  </si>
  <si>
    <t>Đỗ Thị Mai</t>
  </si>
  <si>
    <t>10/9/1987</t>
  </si>
  <si>
    <t>Nhân viên Thú y thị trấn Hữu Lũng</t>
  </si>
  <si>
    <t>Hà Thị Mai</t>
  </si>
  <si>
    <t>09/7/1988</t>
  </si>
  <si>
    <t>Nhân viên Thú y Thị trấn Hữu Lũng</t>
  </si>
  <si>
    <t>Nguyễn Thị Huyền</t>
  </si>
  <si>
    <t>02/7/1990</t>
  </si>
  <si>
    <t>Nhân viên Khuyến nông xã Đồng Tân</t>
  </si>
  <si>
    <t>Phùng Hương Thảo</t>
  </si>
  <si>
    <t>02/9/1984</t>
  </si>
  <si>
    <t>Phạm Ngọc Phương</t>
  </si>
  <si>
    <t>28/01/1997</t>
  </si>
  <si>
    <t>Phó Chủ tịch Hội Nông dân xã Đồng Tân</t>
  </si>
  <si>
    <t>Vũ Hải Vân</t>
  </si>
  <si>
    <t>12/3/1999</t>
  </si>
  <si>
    <t>Triệu Văn Cường</t>
  </si>
  <si>
    <t>10/6/1991</t>
  </si>
  <si>
    <t>Phạm Thị Thu Hương</t>
  </si>
  <si>
    <t>25/5/1987</t>
  </si>
  <si>
    <t>Lục Văn Kiên</t>
  </si>
  <si>
    <t>09/7/1979</t>
  </si>
  <si>
    <t>Phó Chủ tịch Hội Nông dân xã Hồ Sơn</t>
  </si>
  <si>
    <t>Vi Lục Thái</t>
  </si>
  <si>
    <t>26/7/1998</t>
  </si>
  <si>
    <t>Mã Hữu Nam</t>
  </si>
  <si>
    <t>10/02/1971</t>
  </si>
  <si>
    <t>Nông Văn Khánh</t>
  </si>
  <si>
    <t>Đào Thị Thủy</t>
  </si>
  <si>
    <t>08/9/1982</t>
  </si>
  <si>
    <t>Hoàng Thị Chắp</t>
  </si>
  <si>
    <t>17/7/1992</t>
  </si>
  <si>
    <t>Ninh Vũ Hiệp</t>
  </si>
  <si>
    <t>28/11/1990</t>
  </si>
  <si>
    <t>Văn phòng Đảng ủy thị trấn Hữu Lũng</t>
  </si>
  <si>
    <t>Lý Trọng Thể</t>
  </si>
  <si>
    <t>Hoàng Văn Tâm</t>
  </si>
  <si>
    <t>Lưu Thị Xuyên</t>
  </si>
  <si>
    <t>Hoàng Văn Tú</t>
  </si>
  <si>
    <t>Chủ tịch Hội Chữ thập đỏ xã Thiện Thuật</t>
  </si>
  <si>
    <t>Hoàng Văn Nguyện</t>
  </si>
  <si>
    <t>Hứa Văn Dùng</t>
  </si>
  <si>
    <t>Lâm Văn Bạch</t>
  </si>
  <si>
    <t>Bàn Xuân Hương</t>
  </si>
  <si>
    <t>Bàn Văn Bằng</t>
  </si>
  <si>
    <t>Triệu Thị Tuyết</t>
  </si>
  <si>
    <t>Dương Thu Thủy</t>
  </si>
  <si>
    <t>Triệu Văn Tàn</t>
  </si>
  <si>
    <t>Đặng Thanh Hồng</t>
  </si>
  <si>
    <t>Bế Văn Bình</t>
  </si>
  <si>
    <t>Mông Thanh Tàn</t>
  </si>
  <si>
    <t>Hoàng Văn Thụ</t>
  </si>
  <si>
    <t>Lô Văn Tướng</t>
  </si>
  <si>
    <t>Đặng Văn Xuân</t>
  </si>
  <si>
    <t>Vi Thị Linh</t>
  </si>
  <si>
    <t>Hoàng Thị Bòng</t>
  </si>
  <si>
    <t>La Văn Thành</t>
  </si>
  <si>
    <t>Hoàng Văn Kết</t>
  </si>
  <si>
    <t>Hoàng Đình Trường</t>
  </si>
  <si>
    <t>Lý Hoàng Hiếu</t>
  </si>
  <si>
    <t>Lâm Tuyết Lê</t>
  </si>
  <si>
    <t>Nông Văn Chăng</t>
  </si>
  <si>
    <t>Lương Văn Tình</t>
  </si>
  <si>
    <t>Hoàng Văn Xuân</t>
  </si>
  <si>
    <t>Hoàng Văn Đại</t>
  </si>
  <si>
    <t>Đàm Văn Phổ</t>
  </si>
  <si>
    <t>Long Văn Mạnh</t>
  </si>
  <si>
    <t>Hoàng Văn Hơn</t>
  </si>
  <si>
    <t>Lý Thị Hoa</t>
  </si>
  <si>
    <t>Hoàng Thị Mai</t>
  </si>
  <si>
    <t>Nông Văn Quỳnh</t>
  </si>
  <si>
    <t>Lê Văn Sơn</t>
  </si>
  <si>
    <t>Dương Văn Kiêm</t>
  </si>
  <si>
    <t>Lê Kim Anh</t>
  </si>
  <si>
    <t>28/9/1990</t>
  </si>
  <si>
    <t>Lương Văn Tuyến</t>
  </si>
  <si>
    <t xml:space="preserve">Nguyễn Huy Lạp </t>
  </si>
  <si>
    <t>Lương Văn Quy</t>
  </si>
  <si>
    <t>Hà Thị Mến</t>
  </si>
  <si>
    <t>Trần Văn Thạch</t>
  </si>
  <si>
    <t>Phó Chủ tịch Hội Cựu chiến binh xã Tân Thành</t>
  </si>
  <si>
    <t>Lăng Thị Thom</t>
  </si>
  <si>
    <t>Lương Văn Tiến</t>
  </si>
  <si>
    <t>Phó Chủ tịch Hội Nông dân xã Tân Thành</t>
  </si>
  <si>
    <t>Mông Thị Hạnh</t>
  </si>
  <si>
    <t>Luân Văn Tùng</t>
  </si>
  <si>
    <t>Nông Văn Hiến</t>
  </si>
  <si>
    <t>Hoàng Văn Đàn</t>
  </si>
  <si>
    <t>19/01/1985</t>
  </si>
  <si>
    <t>Phó Chủ tịch Hội Nông dân xã Chi Lăng</t>
  </si>
  <si>
    <t>Chu Thị Lượng</t>
  </si>
  <si>
    <t>Phó Chủ tịch Hội Liên hiệp Phụ nữ xã Chi Lăng</t>
  </si>
  <si>
    <t>Lương Thị Hồng Thắm</t>
  </si>
  <si>
    <t>Triệu Minh Đoàn</t>
  </si>
  <si>
    <t>Văn phòng Đảng uỷ thị trấn Chi Lăng</t>
  </si>
  <si>
    <t>Nguyễn Thị Loan</t>
  </si>
  <si>
    <t>Chủ tịch Hội Chữ thập đỏ thị trấn Chi Lăng</t>
  </si>
  <si>
    <t>Nguyễn Văn Tín</t>
  </si>
  <si>
    <t>17/10/1949</t>
  </si>
  <si>
    <t>Chủ tịch Hội Người cao tuổi thị trấn Chi Lăng</t>
  </si>
  <si>
    <t>Dương Xuân Ngọc</t>
  </si>
  <si>
    <t>28/01/1969</t>
  </si>
  <si>
    <t>Phó Chủ tịch Hội Cựu chiến binh thị trấn Chi Lăng</t>
  </si>
  <si>
    <t>Hứa Quốc Công</t>
  </si>
  <si>
    <t>Ngô Thị Chiển</t>
  </si>
  <si>
    <t>20/07/1987</t>
  </si>
  <si>
    <t>Phó Chủ tịch Hội Liên hiệp Phụ nữ thị trấn Chi Lăng</t>
  </si>
  <si>
    <t>Lương Văn Dương</t>
  </si>
  <si>
    <t>09/9/1985</t>
  </si>
  <si>
    <t>Phó Chỉ huy trưởng Ban Chỉ huy Quân sự thị trấn Chi Lăng</t>
  </si>
  <si>
    <t>Lương Thị Ngọc Lan</t>
  </si>
  <si>
    <t>Phó Chủ tịch Hội Cựu chiến binh thị trấn Đồng Mỏ</t>
  </si>
  <si>
    <t>Phó Chủ tịch Ủy ban Mặt trận Tổ quốc Việt Nam xã Chiến Thắng</t>
  </si>
  <si>
    <t>Phó Bí thư Đoàn Thanh niên Cộng sản Hồ Chí Minh xã Chiến Thắng</t>
  </si>
  <si>
    <t>Phó Chủ tịch Hội Cựu chiến binh xã Chiến Thắng</t>
  </si>
  <si>
    <t>24/11/1984</t>
  </si>
  <si>
    <t>Nhân viên Khuyến nông xã Chiến Thắng</t>
  </si>
  <si>
    <t>Phó Chủ tịch Ủy ban Mặt trận Tổ quốc Việt Nam xã Liên Sơn</t>
  </si>
  <si>
    <t>Phó Chỉ huy trưởng Ban Chỉ huy Quân sự xã Vân An</t>
  </si>
  <si>
    <t>Phó Chủ tịch Hội Cựu chiến binh xã Vân An</t>
  </si>
  <si>
    <t>Phó Chủ tịch Ủy ban Mặt trận Tổ quốc Việt Nam xã Hoà Bình</t>
  </si>
  <si>
    <t>Chủ tịch Hội Người cao tuổi xã Hòa Bình</t>
  </si>
  <si>
    <t>Phó Chủ tịch Hội Liên hiệp Phụ nữ xã Hòa Bình</t>
  </si>
  <si>
    <t>Lương Nam  Tiến</t>
  </si>
  <si>
    <t>05/05/1985</t>
  </si>
  <si>
    <t>Chủ tịch Hội Chữ thập đỏ xã Y Tịch</t>
  </si>
  <si>
    <t>17/01/1964</t>
  </si>
  <si>
    <t>Chủ tịch Hội Người cao tuổi xã Y Tịch</t>
  </si>
  <si>
    <t>Phó Chủ tịch Hội Cựu chiến binh xã Y Tịch</t>
  </si>
  <si>
    <t>Phó Chủ tịch Hội Liên hiệp Phụ nữ xã Y Tịch</t>
  </si>
  <si>
    <t>Hoàng Việt Quang</t>
  </si>
  <si>
    <t>12/06/1995</t>
  </si>
  <si>
    <t>Phó Chỉ huy trưởng Ban Chỉ huy Quân sự xã Y Tịch</t>
  </si>
  <si>
    <t>Phó Chủ tịch Ủy ban MTTQ Việt Nam xã Vạn Linh</t>
  </si>
  <si>
    <t xml:space="preserve">Ma Văn Thoa </t>
  </si>
  <si>
    <t>Chủ tịch Hội Người cao tuổi xã Vạn Linh</t>
  </si>
  <si>
    <t>Nhân viên Thú y xã Vạn Linh</t>
  </si>
  <si>
    <t>Đinh Quý Sùng</t>
  </si>
  <si>
    <t>An Thị Thu</t>
  </si>
  <si>
    <t>Trương Anh Tuấn</t>
  </si>
  <si>
    <t>06/11/1969</t>
  </si>
  <si>
    <t>Nguyễn Thị Thịnh</t>
  </si>
  <si>
    <t>Nguyễn Văn Luật</t>
  </si>
  <si>
    <t>28/02/1948</t>
  </si>
  <si>
    <t>Nguyễn Duy Đãn</t>
  </si>
  <si>
    <t>Bùi Quang Minh</t>
  </si>
  <si>
    <t>Nông Thị Như Quỳnh</t>
  </si>
  <si>
    <t>Đoàn Ngọc Hạnh</t>
  </si>
  <si>
    <t>Thân Như Thương</t>
  </si>
  <si>
    <t>Ngô Mạnh Cường</t>
  </si>
  <si>
    <t>Hoàng Đức Khánh</t>
  </si>
  <si>
    <t>Hoàng Thanh Chín</t>
  </si>
  <si>
    <t>Hà Văn Nhâm</t>
  </si>
  <si>
    <t>Hà Hải Vượng</t>
  </si>
  <si>
    <t>Vy Thị Thoa</t>
  </si>
  <si>
    <t>Phùng Văn Nhất</t>
  </si>
  <si>
    <t>Hoàng Hữu Nam</t>
  </si>
  <si>
    <t xml:space="preserve">Chủ tịch Hội Người Cao tuổi xã Mai Pha </t>
  </si>
  <si>
    <t>Hoàng Thị Lúa</t>
  </si>
  <si>
    <t>Chủ tịch Hội Người cao tuổi xã Mông Ân</t>
  </si>
  <si>
    <t>Vi Văn Nghiệp</t>
  </si>
  <si>
    <t>Văn phòng Đảng uỷ xã Lâm Sơn</t>
  </si>
  <si>
    <t>Lành Văn Nhằn</t>
  </si>
  <si>
    <t>Chủ tịch Hội Người cao tuổi xã Lâm Sơn</t>
  </si>
  <si>
    <t>Hoàng Văn Đá</t>
  </si>
  <si>
    <t>Phó Chủ tịch Hội Cựu chiến binh xã Lâm Sơn</t>
  </si>
  <si>
    <t>Lộc Thị Thiệu</t>
  </si>
  <si>
    <t>Phó Chủ tịch Hội Liên hiệp Phụ nữ xã Lâm Sơn</t>
  </si>
  <si>
    <t>Vi Văn Trạch</t>
  </si>
  <si>
    <t>Phó Chỉ huy trưởng Ban Chỉ huy Quân sự xã Lâm Sơn</t>
  </si>
  <si>
    <t>Hoàng Văn Tuấn</t>
  </si>
  <si>
    <t>Phó Chủ tịch Ủy ban Mặt trận Tổ quốc Việt Nam xã Bắc Thủy</t>
  </si>
  <si>
    <t>Lăng Văn Tứ</t>
  </si>
  <si>
    <t>Chủ tịch Hội Người cao tuổi xã Bắc Thủy</t>
  </si>
  <si>
    <t>Nông Thị Hồng Lý</t>
  </si>
  <si>
    <t>Phó Chủ tịch Hội Liên hiệp Phụ nữ xã Bắc Thủy</t>
  </si>
  <si>
    <t>Lâm Minh Ngọc</t>
  </si>
  <si>
    <t>Phó Bí thư Đoàn Thanh niên Cộng sản Hồ Chí Minh xã Bắc Thủy</t>
  </si>
  <si>
    <t>Vương Văn Mạc</t>
  </si>
  <si>
    <t>Phó Chỉ huy trưởng Ban Chỉ huy Quân sự xã Bắc Thủy</t>
  </si>
  <si>
    <t>Lương Văn Tâm</t>
  </si>
  <si>
    <t>Phó Chủ tịch Hội Cựu chiến binh xã Bắc Thủy</t>
  </si>
  <si>
    <t>Hoàng Văn Tý</t>
  </si>
  <si>
    <t>Phó Chỉ huy trưởng Ban Chỉ huy Quân sự xã Nhân Lý</t>
  </si>
  <si>
    <t>Chủ tịch Hội Người cao tuổi xã Nhân Lý</t>
  </si>
  <si>
    <t>Vi Minh Hảo</t>
  </si>
  <si>
    <t>Văn phòng Đảng uỷ xã Mai Sao</t>
  </si>
  <si>
    <t>17/11/1988</t>
  </si>
  <si>
    <t>Phó Chủ tịch Hội Liên hiệp phụ nữ xã Mai Sao</t>
  </si>
  <si>
    <t>Trịnh Văn Tuấn</t>
  </si>
  <si>
    <t>Chủ tịch Hội Người cao tuổi xã Mai Sao</t>
  </si>
  <si>
    <t>Hoàng Văn Bình</t>
  </si>
  <si>
    <t>Lộc Đức Nguyên</t>
  </si>
  <si>
    <t>Phó Chỉ huy trưởng Ban Chỉ huy Quân sự xã Mai Sao</t>
  </si>
  <si>
    <t>25/7/1959</t>
  </si>
  <si>
    <t>Chủ tịch Hội Chữ thập đỏ kiêm Phó Chủ tịch Ủy ban Mặt trận Tổ quốc Việt Nam xã Bằng Mạc</t>
  </si>
  <si>
    <t>Phó Chủ tịch Hội Liên hiệp Phụ nữ kiêm Phó Chủ tịch Hội Nông dân xã Bằng Mạc</t>
  </si>
  <si>
    <t>(Không có HS BHXH)</t>
  </si>
  <si>
    <t>Chủ tịch Hội Người cao tuổi xã Tân Thành</t>
  </si>
  <si>
    <t>Phó Chủ tịch Hội Nông dân, kiêm Chủ tịch Hội Chữ thập đỏ xã Minh Sơn</t>
  </si>
  <si>
    <t>Phó Chủ tịch Ủy ban Mặt trận Tổ quốc Việt Nam xã Minh Sơn</t>
  </si>
  <si>
    <t>Phó Chủ tịch Hội Liên hiệp Phụ nữ xã Minh Sơn</t>
  </si>
  <si>
    <t>Phó Chủ tịch Hội Cựu chiến binh xã Minh Sơn</t>
  </si>
  <si>
    <t>05/4/1947</t>
  </si>
  <si>
    <t>04/6/1985</t>
  </si>
  <si>
    <t>Phó Chủ tịch Hội Liên hiệp Phụ nữ xã Minh Hòa</t>
  </si>
  <si>
    <t>23/7/1957</t>
  </si>
  <si>
    <t>Phó Chủ tịch Hội Cựu chiến binh xã Minh Hòa</t>
  </si>
  <si>
    <t>Nhân viên Thú y xã Minh Hoà</t>
  </si>
  <si>
    <t>Phó Chủ tịch Ủy ban Mặt trận Tổ quốc Việt Nam xã Minh Hoà</t>
  </si>
  <si>
    <t>29/10/1990</t>
  </si>
  <si>
    <t>Phó Chủ tịch Ủy ban Mặt trận Tổ quốc Việt Nam xã Hòa Thắng</t>
  </si>
  <si>
    <t>05/7/1993</t>
  </si>
  <si>
    <t>Chủ tịch Hội Chữ thập đỏ xã Hòa Thắng</t>
  </si>
  <si>
    <t>27/7/1947</t>
  </si>
  <si>
    <t>12/5/1987</t>
  </si>
  <si>
    <t>14/8/1986</t>
  </si>
  <si>
    <t>Chủ tịch Hội Người cao tuổi xã Hoà Sơn</t>
  </si>
  <si>
    <t>Phó Chủ tịch Hội Liên hiệp Phụ nữ xã Hoà Sơn</t>
  </si>
  <si>
    <t>Nông Huy Hoàng</t>
  </si>
  <si>
    <t>Phó Bí thư Đoàn Thanh niên Cộng sản Hồ Chí Minh xã Hoà Sơn</t>
  </si>
  <si>
    <t>Chủ tịch Hội Người cao tuổi xã Hòa Lạc</t>
  </si>
  <si>
    <t>Phó Chủ tịch Hội Cựu chiến binh xã Hòa Lạc</t>
  </si>
  <si>
    <t>Phó Chủ tịch Hội Liên hiệp Phụ nữ xã Hòa Lạc</t>
  </si>
  <si>
    <t>Phó Chỉ huy trưởng Ban Chỉ huy Quân sự xã Hòa Lạc</t>
  </si>
  <si>
    <t>Phó Chủ tịch Ủy ban Mặt trận Tổ quốc Việt Nam xã Tân Thành</t>
  </si>
  <si>
    <t>Phó Chủ tịch Hội Liên hiệp Phụ nữ xã Tân Thành</t>
  </si>
  <si>
    <t>Phó Bí thư Đoàn Thanh niên Cộng sản Hồ Chí Minh xã Tân Thành</t>
  </si>
  <si>
    <t>Chủ tịch Hội Chữ thập đỏ xã Tân Thành</t>
  </si>
  <si>
    <t>Phó Chỉ huy trưởng Ban Chỉ huy Quân sự xã Tân Thành</t>
  </si>
  <si>
    <t>Nông Văn Biện</t>
  </si>
  <si>
    <t>Phó Chủ tịch Hội Cựu chiến binh xã Hữu Liên</t>
  </si>
  <si>
    <t>Vi Văn Bạo</t>
  </si>
  <si>
    <t>19/01/1979</t>
  </si>
  <si>
    <t>Phó Chủ tịch Ủy ban Mặt trận Tổ quốc Việt Nam xã Hữu Liên</t>
  </si>
  <si>
    <t>Lý Văn Khình</t>
  </si>
  <si>
    <t>29/01/1990</t>
  </si>
  <si>
    <t>Phó Bí thư Đoàn Thanh niên Cộng sản Hồ Chí Minh xã Hữu Liên</t>
  </si>
  <si>
    <t>Hoàng Văn Canh</t>
  </si>
  <si>
    <t>Phó Chủ tịch Hội Nông dân xã Hữu Liên</t>
  </si>
  <si>
    <t>Hoàng Thị Thuỳ Minh</t>
  </si>
  <si>
    <t>22/10/1989</t>
  </si>
  <si>
    <t>Ngô Văn Trường</t>
  </si>
  <si>
    <t>Phó Bí thư Đoàn Thanh niên Cộng sản Hồ Chí Minh xã Yên Thịnh</t>
  </si>
  <si>
    <t>Ngô Văn Thuyết</t>
  </si>
  <si>
    <t>Chủ tịch Hội Người cao tuổi xã Yên Thịnh</t>
  </si>
  <si>
    <t>Đỗ Quý Hoàng</t>
  </si>
  <si>
    <t>Nông Thị Ngân</t>
  </si>
  <si>
    <t>Phó Chủ tịch Hội Liên hiệp phụ nữ xã Hữu Liên</t>
  </si>
  <si>
    <t>Văn phòng Đảng ủy xã Yên Thịnh Yên Thịnh</t>
  </si>
  <si>
    <t>28/11/1994</t>
  </si>
  <si>
    <t>Phó Chủ tịch Hội Cựu chiến binh xã Tân Văn</t>
  </si>
  <si>
    <t>Chủ tịch Hội Người cao tuổi xã Tân Văn</t>
  </si>
  <si>
    <t>Chủ tịch Hội Chữ thập đỏ xã Tân Văn</t>
  </si>
  <si>
    <t>Văn phòng Đảng ủy xã Hồng Thái</t>
  </si>
  <si>
    <t>Phó Bí thư Đoàn Thanh niên Cộng sản Hồ Chí Minh xã Hồng Thái</t>
  </si>
  <si>
    <t>Phó Chủ tịch Ủy ban Mặt trận Tổ quốc Việt Nam xã Hồng Thái</t>
  </si>
  <si>
    <t>Chủ tịch Hội Người cao tuổi xã Bình La</t>
  </si>
  <si>
    <t>Chủ tịch Hội Chữ thập đỏ xã Bình La</t>
  </si>
  <si>
    <t>Phó Chủ tịch Hội Nông dân xã Bình La</t>
  </si>
  <si>
    <t>Phó Chủ tịch Hội Liên hiệp Phụ nữ xã Bình La</t>
  </si>
  <si>
    <t>Phó Bí thư Đoàn Thanh niên Cộng sản Hồ Chí Minh xã Minh Khai</t>
  </si>
  <si>
    <t>Phó Chủ tịch Hội Liên hiệp Phụ nữ xã Minh Khai</t>
  </si>
  <si>
    <t>Chủ tịch Hội Người cao tuổi xã Minh Khai</t>
  </si>
  <si>
    <t>Chủ tịch Hội Người cao tuổi xã Hồng Phong</t>
  </si>
  <si>
    <t>Văn phòng Đảng ủy xã Hồng Phong</t>
  </si>
  <si>
    <t>Phó Chủ tịch Hội cựu chiến binh xã Hồng Phong</t>
  </si>
  <si>
    <t>Phó Chỉ huy trưởng Ban Chỉ huy Quân sự xã Minh Khai</t>
  </si>
  <si>
    <t>Chủ tịch Hội Chữ thập đỏ xã Hoa Thám</t>
  </si>
  <si>
    <t>Phó Chủ tịch Hội Liên hiệp Phụ nữ xã Hoa Thám</t>
  </si>
  <si>
    <t>Phó Chủ tịch Hội Nông dân xã Hoa Thám</t>
  </si>
  <si>
    <t>Phó Bí thư Đoàn Thanh niên Cộng sản Hồ Chí Minh xã Hoa Thám</t>
  </si>
  <si>
    <t>Phó Chỉ huy trưởng Ban Chỉ huy quân sự xã Hoa Thám</t>
  </si>
  <si>
    <t>Nhân viên Khuyến nông xã Hưng Đạo</t>
  </si>
  <si>
    <t>Nhân viên Thú y xã Hưng Đạo</t>
  </si>
  <si>
    <t>Phó Chủ tịch Ủy ban Mặt trận Tổ quốc Việt Nam xã Hưng Đạo</t>
  </si>
  <si>
    <t>Phó Chủ tịch Hội Liên hiệp Phụ nữ xã Hưng Đạo</t>
  </si>
  <si>
    <t>Phó Chủ tịch Hội Nông dân xã Hưng Đạo</t>
  </si>
  <si>
    <t>Chủ tịch Hội Chữ thập đỏ xã Hưng Đạo</t>
  </si>
  <si>
    <t>Chủ tịch Hội Người cao tuổi xã Hưng Đạo</t>
  </si>
  <si>
    <t>Văn phòng Đảng ủy xã Hưng Đạo</t>
  </si>
  <si>
    <t>Phó Bí thư Đoàn TNCS Hồ Chí Minh  xã Quý Hoà</t>
  </si>
  <si>
    <t>Phó Chủ tịch Hội Nông dân xã Vĩnh Yên</t>
  </si>
  <si>
    <t>Phó Chủ tịch Hội Liên hiệp Phụ nữ xã Vĩnh Yên</t>
  </si>
  <si>
    <t>Phó Bí thư Đoàn Thanh niên Cộng sản Hồ Chí Minh xã Vĩnh Yên</t>
  </si>
  <si>
    <t>Phó Chỉ huy trưởng Ban Chỉ huy Quân sự xã Vĩnh Yên</t>
  </si>
  <si>
    <t>Chủ tịch Hội Chữ thập đỏ xã Vĩnh Yên</t>
  </si>
  <si>
    <t xml:space="preserve">Chủ tịch Hội Người cao tuổi xã Quý Hoà </t>
  </si>
  <si>
    <t>Chủ tịch Hội Người cao tuổi xã Yên Lỗ</t>
  </si>
  <si>
    <t>Nhân viên Khuyến nông kiêm Phó Chủ tịch Hội Cựu chiến binh xã Yên Lỗ</t>
  </si>
  <si>
    <t>Phó Chủ tịch Hội Cựu chiến binh xã Thiện Hòa</t>
  </si>
  <si>
    <t>Phó Chủ tịch Hội Liên hiệp Phụ nữ xã Thiện Hòa</t>
  </si>
  <si>
    <t>Phó Bí thư Đoàn Thanh niên Cộng sản Hồ Chí Minh xã Thiện Hòa</t>
  </si>
  <si>
    <t>Chủ tịch Hội Người cao tuổi xã Thiện Hòa</t>
  </si>
  <si>
    <t>Chủ tịch Hội Người cao tuổi xã Quang Trung</t>
  </si>
  <si>
    <t>Nhân viên Khuyến nông xã Quang Trung</t>
  </si>
  <si>
    <t>Phó chủ tịch Hội Liên hiệp Phụ nữ xã Thiện Thuật</t>
  </si>
  <si>
    <t>Lý Văn Thọ</t>
  </si>
  <si>
    <t>Viên Văn Sơn</t>
  </si>
  <si>
    <t>Chủ tịch Hội Chữ thập đỏ kiêm Phó Chủ tịch Hội Nông dân xã Thiện Long</t>
  </si>
  <si>
    <t>Phó Chủ tịch Hội Liên hiệp Phụ nữ xã Thiện Long</t>
  </si>
  <si>
    <t>Hoàng Văn Du</t>
  </si>
  <si>
    <t>Phó Chủ tịch Hội Cựu chiến binh xã Thiện Long</t>
  </si>
  <si>
    <t>Viên Văn Thảo</t>
  </si>
  <si>
    <t>13/08/1993</t>
  </si>
  <si>
    <t>Nhân viên Khuyến nông xã Thiện Long</t>
  </si>
  <si>
    <t>Hoàng Văn Dao</t>
  </si>
  <si>
    <t>Nhân viên Thú y xã Thiện Long</t>
  </si>
  <si>
    <t>Trịnh Văn Thanh</t>
  </si>
  <si>
    <t>Văn phòng Đảng ủy xã Tân Hòa</t>
  </si>
  <si>
    <t>Hoàng Văn Long</t>
  </si>
  <si>
    <t>Phó Chủ tịch Ủy ban Mặt trận Tổ quốc Việt Nam xã Tân Hòa</t>
  </si>
  <si>
    <t>Đặng Văn Hợp</t>
  </si>
  <si>
    <t>Phó Bí thư Đoàn Thanh niên Cộng sản Hồ Chí Minh xã Tân Hòa</t>
  </si>
  <si>
    <t>Hoàng Văn Mạ</t>
  </si>
  <si>
    <t>Phó Chủ tịch Hội Cựu chiến binh xã Tân Hòa</t>
  </si>
  <si>
    <t>Đặng Liên Tăng</t>
  </si>
  <si>
    <t>Phó Chủ tịch Hội Nông dân xã Tân Hòa</t>
  </si>
  <si>
    <t>Đặng Thị Lợi</t>
  </si>
  <si>
    <t>Phó Chủ tịch Hội Liên hiệp Phụ nữ xã Tân Hòa</t>
  </si>
  <si>
    <t>Ma Quang Phúc</t>
  </si>
  <si>
    <t>Nhân viên Thú y xã Hoà Bình</t>
  </si>
  <si>
    <t>23,008.050</t>
  </si>
  <si>
    <t>Vi Thị Véng</t>
  </si>
  <si>
    <t>Phó Chủ tịch Hội Liên hiệp Phụ nữ xã Hoà Bình</t>
  </si>
  <si>
    <t>Tô Văn Hoan</t>
  </si>
  <si>
    <t>Chủ tịch Hội Chữ thập đỏ xã Hòa Bình</t>
  </si>
  <si>
    <t>13/7/1965</t>
  </si>
  <si>
    <t>Bàn Kim Hồng</t>
  </si>
  <si>
    <t>Hoàng Kim Tiến</t>
  </si>
  <si>
    <t>Chủ tịch Hội Chữ thập đỏ xã Tân Hoà</t>
  </si>
  <si>
    <t>Phó Chỉ huy trưởng Ban Chỉ huy Quân sự Phường Tam Thanh</t>
  </si>
  <si>
    <t>Phó Chủ tịch Hội Liên hiệp Phụ nữ Phường Tam Thanh</t>
  </si>
  <si>
    <t>Chủ tịch Hội Người cao tuổi Phường Tam Thanh</t>
  </si>
  <si>
    <t>Phó Chỉ huy trưởng Ban Chỉ huy Quân sự xã Hoàng Đồng</t>
  </si>
  <si>
    <t>Chủ tịch Hội Người cao tuổi xã Hoàng Đồng</t>
  </si>
  <si>
    <t>Văn phòng Đảng ủy  xã Hoàng Đồng</t>
  </si>
  <si>
    <t>Vũ Ngọc Bích</t>
  </si>
  <si>
    <t>Chủ tịch Hội Người cao tuổi phường Hoàng Văn Thụ</t>
  </si>
  <si>
    <t>Đinh Thị Viên</t>
  </si>
  <si>
    <t>01/11/1959</t>
  </si>
  <si>
    <t>Chủ tịch Hội Chữ thập đỏ phường Hoàng Văn Thụ</t>
  </si>
  <si>
    <t>Nguyễn Thu Hoài</t>
  </si>
  <si>
    <t>23/11/1989</t>
  </si>
  <si>
    <t>Phó Chủ tịch Hội Liên hiệp Phụ nữ phường Hoàng Văn Thụ</t>
  </si>
  <si>
    <t>Mai Thị Hà</t>
  </si>
  <si>
    <t>27/06/1983</t>
  </si>
  <si>
    <t>Nhân viên Thú ý phường Hoàng Văn Thụ</t>
  </si>
  <si>
    <t>Hoàng Thị Thu Thuỳ</t>
  </si>
  <si>
    <t>08/04/1995</t>
  </si>
  <si>
    <t>Phó Bí thư Đoàn Thanh niên Cộng sản Hồ Chí Minh thị trấn Cao Lộc</t>
  </si>
  <si>
    <t>Lương Thị Kim Thuỳ</t>
  </si>
  <si>
    <t>Phó Chủ tịch Uỷ ban Mặt trận Tổ quốc Việt Nam thị trấn Cao Lộc</t>
  </si>
  <si>
    <t>Phó Chỉ huy trưởng Ban Chỉ huy Quân sự Thị trấn Cao Lộc</t>
  </si>
  <si>
    <t>Hứa Thị Bích</t>
  </si>
  <si>
    <t>Phó Chủ tịch Hội Nông dân Thị trấn Cao Lộc</t>
  </si>
  <si>
    <t>Trần Thị Thu Hường</t>
  </si>
  <si>
    <t>20/09/1985</t>
  </si>
  <si>
    <t>Văn phòng Đảng ủy Thị trấn Cao Lộc</t>
  </si>
  <si>
    <t>Vy Thế Sung</t>
  </si>
  <si>
    <t>0'6/11/1960</t>
  </si>
  <si>
    <t>Phó Chủ tịch Hội Cựu chiến binh Thị trấn Cao Lộc</t>
  </si>
  <si>
    <t>Triệu Ngân</t>
  </si>
  <si>
    <t>09/04/1962</t>
  </si>
  <si>
    <t>Chủ tịch Hội Người cao tuổi Thị trấn Cao Lộc</t>
  </si>
  <si>
    <t>Lê Thị Dung</t>
  </si>
  <si>
    <t>25/12/1959</t>
  </si>
  <si>
    <t>Chủ tịch Hội Chữ thập đỏ Thị trấn Cao Lộc</t>
  </si>
  <si>
    <t>Vi Thị Thu Giang</t>
  </si>
  <si>
    <t>28/12/1979</t>
  </si>
  <si>
    <t>Nhân viên Thú ý Thị trấn Cao Lộc</t>
  </si>
  <si>
    <t>Lương Văn Thảo</t>
  </si>
  <si>
    <t>15/07/1989</t>
  </si>
  <si>
    <t>Phó Chủ tịch Ủy ban Mặt trận Tổ quốc Việt Nam xã Tân Liên</t>
  </si>
  <si>
    <t>22/06/1978</t>
  </si>
  <si>
    <t>Phó Chủ tịch Hội Cựu chiến binh xã Tân Liên</t>
  </si>
  <si>
    <t>Đinh Thị Tâm</t>
  </si>
  <si>
    <t>19/11/1991</t>
  </si>
  <si>
    <t>Phó Chủ tịch Hội Nông dân xã Tân Liên</t>
  </si>
  <si>
    <t>Chu Thanh Trang</t>
  </si>
  <si>
    <t>12/11/1986</t>
  </si>
  <si>
    <t>Phó Chủ tịch Hội Liên hiệp Phụ nữ xã Tân Liên</t>
  </si>
  <si>
    <t>Vi Văn Hưởng</t>
  </si>
  <si>
    <t>16/02/1995</t>
  </si>
  <si>
    <t>Phó Bí thư Đoàn Thanh niên Cộng sản Hồ Chí Minh xã Tân Liên</t>
  </si>
  <si>
    <t>Lành Văn Quang</t>
  </si>
  <si>
    <t>12/01/1978</t>
  </si>
  <si>
    <t>Phó Chỉ huy trưởng Quân sự xã Tân Liên</t>
  </si>
  <si>
    <t>Nông Thị Tuyến</t>
  </si>
  <si>
    <t>20/10/1983</t>
  </si>
  <si>
    <t xml:space="preserve">Chủ tịch Hội Chữ thập đỏ xã Tân Liên </t>
  </si>
  <si>
    <t>Mã Thị Hợp</t>
  </si>
  <si>
    <t xml:space="preserve">Nhân viên Khuyến nông xã Tân Liên </t>
  </si>
  <si>
    <t>23/01/1988</t>
  </si>
  <si>
    <t>Chủ tịch Hội Người cao tuổi xã Tân Liên</t>
  </si>
  <si>
    <t>Lý Thị Lệ</t>
  </si>
  <si>
    <t>Nhân viên Khuyến nông kiêm Phó Chủ tịch Hội Liên hiệp Phụ nữ xã Gia Cát</t>
  </si>
  <si>
    <t>Nông Văn Thông</t>
  </si>
  <si>
    <t>Chủ tịch Hội Chữ thập đỏ xã Gia Cát</t>
  </si>
  <si>
    <t>Đặng Thị Hiệu</t>
  </si>
  <si>
    <t>Chủ tịch Hội Người cao tuổi xã Gia Cát</t>
  </si>
  <si>
    <t>Chu Thị Hợp</t>
  </si>
  <si>
    <t>Dương Đặng Thị Liễu</t>
  </si>
  <si>
    <t>Văn phòng Đảng uỷ kiêm Phó Chủ tịch Ủy ban Mặt trận Tổ quốc Việt Nam</t>
  </si>
  <si>
    <t>Lã Thị Nương</t>
  </si>
  <si>
    <t>Trịnh Đức Thắng</t>
  </si>
  <si>
    <t>20/10/1950</t>
  </si>
  <si>
    <t>Chủ tịch Hội Người cao tuổi xã Hợp Thành</t>
  </si>
  <si>
    <t>Nguyễn Thị Bình</t>
  </si>
  <si>
    <t>Phó chủ tịch Hội Nông dân xã Hợp Thành</t>
  </si>
  <si>
    <t>Lương La Thuấn</t>
  </si>
  <si>
    <t>Phó Bí thư Đoàn Thanh niên Cộng sản Hồ Chí Minh xã Hợp Thành</t>
  </si>
  <si>
    <t>Phó Chủ tịch Ủy ban Mặt trận Tổ quốc Việt Nam  xã Gia Cát</t>
  </si>
  <si>
    <t xml:space="preserve">Chủ tịch Hội Chữ thập đỏ phường Vĩnh Trại </t>
  </si>
  <si>
    <t xml:space="preserve">Chủ tịch Hội Người cao tuổi phường Vĩnh Trại </t>
  </si>
  <si>
    <t xml:space="preserve">Phó Chủ tịch Ủy ban Mặt trận tổ quốc Việt Nam phường Đông Kinh </t>
  </si>
  <si>
    <t xml:space="preserve">Phó Chủ tịch Hội Cựu chiến binh phường Đông Kinh </t>
  </si>
  <si>
    <t xml:space="preserve">Nhân viên Khuyến nông phường Đông Kinh </t>
  </si>
  <si>
    <t xml:space="preserve">Chủ tịch Hội Chữ thập đỏ xã Mai Pha </t>
  </si>
  <si>
    <t>Phó Chỉ huy trưởng Ban Chỉ huy quân sự xã Mai Pha</t>
  </si>
  <si>
    <t xml:space="preserve">Nhân viên Thú y xã Mai Pha </t>
  </si>
  <si>
    <t xml:space="preserve">Chủ tịch Hội Chữ thập đỏ xã Yên Trạch </t>
  </si>
  <si>
    <t xml:space="preserve">Chủ tịch Hội Người Cao tuổi xã Yên Trạch </t>
  </si>
  <si>
    <t xml:space="preserve">Phó Chủ tịch Hội Liên hiệp Phụ nữ xã Yên Trạch </t>
  </si>
  <si>
    <t xml:space="preserve">Phó Bí thư Đoàn Thanh niên Cộng sản Hồ Chí Minh xã Yên Trạch </t>
  </si>
  <si>
    <t>Phó Chủ tịch Hội Nông dân thị trấn Đình Lập</t>
  </si>
  <si>
    <t>Phó Chủ tịch Hội Nông dân xã Đình Lập</t>
  </si>
  <si>
    <t>Dương Thị Linh</t>
  </si>
  <si>
    <t>Phó Chỉ huy trưởng Ban Chỉ huy quân sự xã Đồng Thắng</t>
  </si>
  <si>
    <t>Phó Bí thư Đoàn Thanh niên Cộng sản Hồ Chí Minh xã Đồng Thắng</t>
  </si>
  <si>
    <t>Phó Chủ tịch Hội Liên hiệp phụ nữ xã Đồng Thắng</t>
  </si>
  <si>
    <t>Phó Chủ tịch Hội Nông dân xã Đồng Thắng</t>
  </si>
  <si>
    <t>Phó Chủ tịch Ủy ban Mặt trận tổ quốc Việt Nam xã Bắc Lãng</t>
  </si>
  <si>
    <t>Phó Chủ tịch Ủy ban Mặt trận tổ quốc Việt Nam xã Cường Lợi</t>
  </si>
  <si>
    <t>Chủ tịch Hội Người Cao tuổi xã Cường Lợi</t>
  </si>
  <si>
    <t>Phó Chủ tịch Hội Liên hiệp phụ nữ xã Cường Lợi</t>
  </si>
  <si>
    <t>Phó Bí thư Đoàn Thanh niên Cộng sản Hồ Chí Minh xã Cường Lợi</t>
  </si>
  <si>
    <t>Phó Chủ tịch Ủy ban Mặt trận tổ quốc Việt Nam xã Châu Sơn</t>
  </si>
  <si>
    <t>Chủ tịch Hội Người cao tuổi xã Bắc Xa</t>
  </si>
  <si>
    <t>Phó Chỉ huy trưởng Ban Chỉ huy Quân sự xã Bắc Xa</t>
  </si>
  <si>
    <t>Phó Chủ tịch Hội Liên hiệp Phụ nữ xã Bắc Xa</t>
  </si>
  <si>
    <t>Chủ tịch Hội Người cao tuổi xã Kiên Mộc</t>
  </si>
  <si>
    <t>Phó Chủ tịch Hội Cựu chiến binh xã Kiên Mộc</t>
  </si>
  <si>
    <t>Phó Chủ tịch Hội Liên hiệp Phụ nữ xã Kiên Mộc</t>
  </si>
  <si>
    <t>Phó Chỉ huy trưởng Ban Chỉ huy Quân sự xã Kiên Mộc</t>
  </si>
  <si>
    <t>Nhân viên Khuyến nông xã Kiên Mộc</t>
  </si>
  <si>
    <t>Phó Chỉ huy trưởng Ban Chỉ huy Quân sự xã Bính Xá</t>
  </si>
  <si>
    <t>Phó Chủ tịch Ủy ban Mặt trận Tổ quốc Việt Nam xã Bính Xá</t>
  </si>
  <si>
    <t>Bế Viết Bào</t>
  </si>
  <si>
    <t>Phó Chủ tịch Hội Nông dân xã Bính Xá</t>
  </si>
  <si>
    <t>Chủ tịch Hội Chữ thập đỏ xã Bính Xá</t>
  </si>
  <si>
    <t>Phó Chủ tịch Uỷ ban Mặt trận Tổ quốc Việt Nam xã Bắc Xa</t>
  </si>
  <si>
    <t>Phó Bí thư Đoàn Thanh niên Cộng Sản Hồ Chí Minh xã Bắc Xa</t>
  </si>
  <si>
    <t>Nhân viên Thú y xã Lâm Ca</t>
  </si>
  <si>
    <t>Nhân viên Khuyến nông xã Lâm Ca</t>
  </si>
  <si>
    <t>Chủ tịch Hội Người cao tuổi xã Lâm Ca</t>
  </si>
  <si>
    <t>Phó Chủ tịch Ủy ban Mặt trận Tổ quốc Việt Nam xã Lâm Ca</t>
  </si>
  <si>
    <t>Phó Chủ tịch Hội Cựu chiến binh xã Lâm Ca</t>
  </si>
  <si>
    <t>Chủ tịch Hội Người cao tuổi thị trấn Nông trường Thái Bình</t>
  </si>
  <si>
    <t>Phó Bí thư Đoàn Thanh niên Cộng sản Hồ Chí Minh thị trấn Nông trường Thái Bình</t>
  </si>
  <si>
    <t>Văn phòng Đảng ủy xã Thái Bình</t>
  </si>
  <si>
    <t>Phó Chủ tịch Hội Liên hiệp phụ nữ xã Thái Bình</t>
  </si>
  <si>
    <t>Chủ tịch Hội Chữ thập đỏ xã Thái Bình</t>
  </si>
  <si>
    <t>Nhân viên Khuyến nông xã Thái Bình</t>
  </si>
  <si>
    <t>Phó Chủ tịch Hội Liên hiệp phụ nữ xã Vân Nham</t>
  </si>
  <si>
    <t>Hoàng Thị Thắm (Hoàng Hồng Thắng)</t>
  </si>
  <si>
    <t>Văn phòng Đảng ủy xã Quảng Lạc</t>
  </si>
  <si>
    <t>Chu Thị Chuyên</t>
  </si>
  <si>
    <t>Lê Thị Ngọ</t>
  </si>
  <si>
    <t>Chủ tịch Hội Người cao tuổi xã Quảng Lạc</t>
  </si>
  <si>
    <t>Nông Thị Thức</t>
  </si>
  <si>
    <t>Chủ tịch Hội Chữ thập đỏ xã Quảng Lạc</t>
  </si>
  <si>
    <t>Hoàng Văn Duyệt</t>
  </si>
  <si>
    <t>Phó Chỉ huy trưởng Ban Chỉ huy Quân sự xã Quảng Lạc</t>
  </si>
  <si>
    <t>Nông Thị Thanh Nga</t>
  </si>
  <si>
    <t>Trần Văn Lượng</t>
  </si>
  <si>
    <t>Hoàng Kim Thuỷ</t>
  </si>
  <si>
    <t>Chủ tịch Hội Chữ Thập đỏ xã Thiện Tân</t>
  </si>
  <si>
    <t>Phan Hồng Thiết</t>
  </si>
  <si>
    <t>Vy Thị Phương</t>
  </si>
  <si>
    <t>Phó Chủ tịch Hội Nông dân xã Thiện Tân</t>
  </si>
  <si>
    <t>Nông Văn Tăng</t>
  </si>
  <si>
    <t>Trần Văn Lợi</t>
  </si>
  <si>
    <t>Nguyễn Đức Hồng</t>
  </si>
  <si>
    <t>Triệu Văn Viên</t>
  </si>
  <si>
    <t>Triệu Đức Song</t>
  </si>
  <si>
    <t>Nông Thị Huyền My</t>
  </si>
  <si>
    <t>Hoàng Thị Sơn</t>
  </si>
  <si>
    <t>Hà Văn Ly</t>
  </si>
  <si>
    <t>Lâm Văn Thành</t>
  </si>
  <si>
    <t>Hoàng Thị Thuý Vân</t>
  </si>
  <si>
    <t>Phó Chủ tịch Hội Nông dân xã Bắc Xa</t>
  </si>
  <si>
    <t>Phó Chủ tịch Hội Liên hiệp phụ nữ xã Lâm Ca</t>
  </si>
  <si>
    <t>Phó Bí thư Đoàn Thanh niên Cộng sản Hồ Chí Minh xã Lâm Ca</t>
  </si>
  <si>
    <t>Phó Chủ tịch Ủy ban Mặt trận Tổ quốc Việt Nam xã Hoà Sơn</t>
  </si>
  <si>
    <t>Vi Văn Tiềm</t>
  </si>
  <si>
    <t>13/01/1982</t>
  </si>
  <si>
    <t>Vi Quảng Thìn</t>
  </si>
  <si>
    <t>22/12/1952</t>
  </si>
  <si>
    <t>Chủ tịch Hội Người cao tuổi xã Yên Sơn</t>
  </si>
  <si>
    <t>Trần Đăng Tiến</t>
  </si>
  <si>
    <t>Phó Chủ tịch Hội Nông dân xã Yên Sơn</t>
  </si>
  <si>
    <t>Ngô Thị Lan Anh</t>
  </si>
  <si>
    <t>08/02/1993</t>
  </si>
  <si>
    <t>Vũ Thị Liên</t>
  </si>
  <si>
    <t>26/5/1991</t>
  </si>
  <si>
    <t>14/02/1959</t>
  </si>
  <si>
    <t>Chủ tịch Hội Chữ thập đỏ xã Cai Kinh</t>
  </si>
  <si>
    <t>Chu Văn Tiềm</t>
  </si>
  <si>
    <t>14/9/1986</t>
  </si>
  <si>
    <t>Nông Thị Nga</t>
  </si>
  <si>
    <t>18/11/1989</t>
  </si>
  <si>
    <t>Nguyễn Ngọc Thanh</t>
  </si>
  <si>
    <t>13/02/1968</t>
  </si>
  <si>
    <t>Phó Chủ tịch Hội Cựu chiến binh xã Cai Kinh</t>
  </si>
  <si>
    <t>Triệu Xuân Thành</t>
  </si>
  <si>
    <t>24/9/1989</t>
  </si>
  <si>
    <t>Nguyễn Hồng Quyền</t>
  </si>
  <si>
    <t>08/8/1971</t>
  </si>
  <si>
    <t>Phó Chủ tịch Hội Cựu chiến binh xã Yên Vượng</t>
  </si>
  <si>
    <t>Hoàng Văn Nam</t>
  </si>
  <si>
    <t>13/12/1977</t>
  </si>
  <si>
    <t>Nhân viên Khuyến nông xã Yên Vượng</t>
  </si>
  <si>
    <t>Nguyễn Xuân Đạt</t>
  </si>
  <si>
    <t>14/12/1995</t>
  </si>
  <si>
    <t>Phùng Văn Cầu</t>
  </si>
  <si>
    <t>Chủ tịch Hội Người cao tuổi xã Yên Vượng</t>
  </si>
  <si>
    <t>Triệu Mai Hương</t>
  </si>
  <si>
    <t>13/6/1986</t>
  </si>
  <si>
    <t>Phó Chủ tịch Hội Liên hiệp phụ nữ xã Yên Sơn</t>
  </si>
  <si>
    <t>01/9/1950</t>
  </si>
  <si>
    <t>Không đóng BHXH</t>
  </si>
  <si>
    <t>Văn phòng Đảng ủy kiêm xã Đình Lập</t>
  </si>
  <si>
    <t>Phó Chủ tịch Hội Cựu chiến binh xã Đình Lập</t>
  </si>
  <si>
    <t>Văn phòng Đảng ủy thị trấn Đình Lập</t>
  </si>
  <si>
    <t>Không có dữ liệu tham gia bảo hiểm</t>
  </si>
  <si>
    <t>29/4/1983</t>
  </si>
  <si>
    <t>28/12/1989</t>
  </si>
  <si>
    <t>28/8/1971</t>
  </si>
  <si>
    <t>06/10/1988</t>
  </si>
  <si>
    <t>19/4/1993</t>
  </si>
  <si>
    <t>28/7/1984</t>
  </si>
  <si>
    <t>25/12/1995</t>
  </si>
  <si>
    <t>22/6/1988</t>
  </si>
  <si>
    <t>24/6/1991</t>
  </si>
  <si>
    <t>07/7/1963</t>
  </si>
  <si>
    <t>18/4/1993</t>
  </si>
  <si>
    <t>25/10/1986</t>
  </si>
  <si>
    <t>16/4/1982</t>
  </si>
  <si>
    <t>03/3/1960</t>
  </si>
  <si>
    <t>Danh sách này ấn định có 15 người./.</t>
  </si>
  <si>
    <t>Danh sách này ấn định có 18 người./.</t>
  </si>
  <si>
    <t>Danh sách này ấn định có 13 người./.</t>
  </si>
  <si>
    <t>Danh sách này ấn định có 08 người./.</t>
  </si>
  <si>
    <t>Danh sách này ấn định có 07 người./.</t>
  </si>
  <si>
    <t>Danh sách này ấn định có 19 người./.</t>
  </si>
  <si>
    <t>Danh sách này ấn định có 11 người./.</t>
  </si>
  <si>
    <t>Danh sách này ấn định có 12 người./.</t>
  </si>
  <si>
    <t>Danh sách này ấn định có 17 người./.</t>
  </si>
  <si>
    <t>Danh sách này ấn định có 16 người./.</t>
  </si>
  <si>
    <t>Danh sách này ấn định có 22 người./.</t>
  </si>
  <si>
    <t>Danh sách này ấn định có 24 người./.</t>
  </si>
  <si>
    <t>Nguyễn Trọng Đô</t>
  </si>
  <si>
    <t>Phó Chủ tịch Hội Cựu chiến binh xã Hoàng Đồng</t>
  </si>
  <si>
    <t>19</t>
  </si>
  <si>
    <t>Hoàng Sỹ Ngọc</t>
  </si>
  <si>
    <t>08/01/1953</t>
  </si>
  <si>
    <t>Chủ tịch Hội Người cao tuổi xã Hoa Thám</t>
  </si>
  <si>
    <t>Trình độ chuyên môn</t>
  </si>
  <si>
    <t>Dưới TC</t>
  </si>
  <si>
    <t>CĐ</t>
  </si>
  <si>
    <t>ĐH</t>
  </si>
  <si>
    <t>TC</t>
  </si>
  <si>
    <t>Trình độ chuyên môn (Trên ĐH, ĐH, CĐ, TC, Dưới TC)</t>
  </si>
  <si>
    <t>Dưới ĐH</t>
  </si>
  <si>
    <t>03/8/1994</t>
  </si>
  <si>
    <t>17/01/2000</t>
  </si>
  <si>
    <t>09/3/1996</t>
  </si>
  <si>
    <t>10/8/1997</t>
  </si>
  <si>
    <t>08/7/1999</t>
  </si>
  <si>
    <t>07/9/1986</t>
  </si>
  <si>
    <t>01/01/1944</t>
  </si>
  <si>
    <t>23/4/1963</t>
  </si>
  <si>
    <t>25/8/1976</t>
  </si>
  <si>
    <t>11/11/1994</t>
  </si>
  <si>
    <t>09/6/1971</t>
  </si>
  <si>
    <t>27/4/1957</t>
  </si>
  <si>
    <t>31/10/1986</t>
  </si>
  <si>
    <t>02/02/1947</t>
  </si>
  <si>
    <t>16/9/2003</t>
  </si>
  <si>
    <t>10/02/1995</t>
  </si>
  <si>
    <t>15/11/1957</t>
  </si>
  <si>
    <t>30/01/2000</t>
  </si>
  <si>
    <t>11/11/1995</t>
  </si>
  <si>
    <t>20/4/1999</t>
  </si>
  <si>
    <t>21/12/1979</t>
  </si>
  <si>
    <t>11/4/2001</t>
  </si>
  <si>
    <t>12/12/1954</t>
  </si>
  <si>
    <t>15/9/1969</t>
  </si>
  <si>
    <t>11/9/1960</t>
  </si>
  <si>
    <t>21/9/1980</t>
  </si>
  <si>
    <t>28/01/1982</t>
  </si>
  <si>
    <t>16/10/1986</t>
  </si>
  <si>
    <t>17/5/1963</t>
  </si>
  <si>
    <t>17/6/1988</t>
  </si>
  <si>
    <t>11/11/1965</t>
  </si>
  <si>
    <t>13/3/1993</t>
  </si>
  <si>
    <t>26/10/1991</t>
  </si>
  <si>
    <t>14/9/1999</t>
  </si>
  <si>
    <t>29/12/1983</t>
  </si>
  <si>
    <t>Phó Chủ tịch Hội Liên hiệp Phụ nữ xã Hữu Liên</t>
  </si>
  <si>
    <t>Phó Chủ tịch Hội Cựu chiến binh  xã Quý Hoà</t>
  </si>
  <si>
    <t>16/02/1979</t>
  </si>
  <si>
    <t>DTC</t>
  </si>
  <si>
    <t>01/8/1993</t>
  </si>
  <si>
    <t>08/02/1952</t>
  </si>
  <si>
    <t>28/4/1989</t>
  </si>
  <si>
    <t>13/3/1994</t>
  </si>
  <si>
    <t>Số năm công tác theo đơn</t>
  </si>
  <si>
    <t xml:space="preserve">Ghi chú </t>
  </si>
  <si>
    <t>Số năm công tác thẩm định</t>
  </si>
  <si>
    <t>10</t>
  </si>
  <si>
    <t>QĐ bổ nhiệm chưa chứng thực</t>
  </si>
  <si>
    <t>Hưu trí. Minh chứng k chứng thực</t>
  </si>
  <si>
    <t>BHXH k có dấu đỏ, QĐ k chứng thực</t>
  </si>
  <si>
    <t>7</t>
  </si>
  <si>
    <t>Hưu trí. 31/3/2022 - 01/7/2025 là 3n3t. Minh chứng k chứng thực</t>
  </si>
  <si>
    <t>Đủ</t>
  </si>
  <si>
    <t>Đủ. Hưu trí. Từ 1/3/2022 - 01/7/2025 là 3n4t. Các QĐ k chứng thực tuy nhiên số năm công tác k ảnh hưởng dến tính kinh phí</t>
  </si>
  <si>
    <t>Đủ. Các QĐ k chứng thực. Từ 1/9/2011 - 1/7/2025 là 13n10t</t>
  </si>
  <si>
    <t>Đủ. QĐ k chứng thực tuy nhiên BHXH đã thể hiện rõ</t>
  </si>
  <si>
    <t>Các minh chứng chưa chứng thực. BHXH k có dấu đỏ</t>
  </si>
  <si>
    <t>Đủ. Các QĐ k chứng thực tuy nhiên BHXH đã thể hiện rõ</t>
  </si>
  <si>
    <t>Thiếu minh chứng 2007 - 2014. Tuy nhiên số năm công tác k ảnh hưởng đến tính kinh phí vì thuộc đối tượng đã đến tuổi hưu</t>
  </si>
  <si>
    <t>QĐ năm 2010 k chứng thực. Từ 15/10/2020 - 1/7/2025 là 14n8t</t>
  </si>
  <si>
    <t>Đủ. QĐ k chứng thực tuy nhiên BHXH đã thể hiện rõ. Từ 1/2/2022 - 01/7/2025 là 3n5t</t>
  </si>
  <si>
    <t>Đủ. Hưu trí. Các QĐ chưa chứng thực</t>
  </si>
  <si>
    <t>Đủ. Từ 19/7/2007 - 01/7/2025 là 17n11t</t>
  </si>
  <si>
    <t>18</t>
  </si>
  <si>
    <t>Phó Chủ tịch Hội Liên hiệp Phụ nữ xã Mông Ân</t>
  </si>
  <si>
    <t xml:space="preserve">Hoàng Thị Thủy </t>
  </si>
  <si>
    <t>Văn phòng Đảng ủy xã Hoàng Văn Thụ</t>
  </si>
  <si>
    <t>Hoàng Thị Phẩy</t>
  </si>
  <si>
    <t>Phó Chủ tịch Hội Liên hiệp Phụ nữ xã Hồng Thái</t>
  </si>
  <si>
    <t>Hứa Thị Thảo</t>
  </si>
  <si>
    <t>Nhân viên Khuyến nông xã Minh Khai</t>
  </si>
  <si>
    <t>15</t>
  </si>
  <si>
    <t>Đủ. Các QĐ k chứng thực, tuy nhiên BHXH đã thể hiện đủ</t>
  </si>
  <si>
    <t>Nguyễn Thị Lam</t>
  </si>
  <si>
    <t>Văn phòng Đảng uỷ Phường Tam Thanh</t>
  </si>
  <si>
    <t>Linh Thị Hà</t>
  </si>
  <si>
    <t>Nhân viên Thú y xã Quảng Lạc</t>
  </si>
  <si>
    <t>Cao Văn Sơn</t>
  </si>
  <si>
    <t>Chủ tịch Hội Chữ thập đỏ Phường Chi Lăng</t>
  </si>
  <si>
    <t>Hoàng Thị Kim Anh</t>
  </si>
  <si>
    <t>Chủ tịch Hội Người cao tuổi Phường Chi Lăng</t>
  </si>
  <si>
    <t>Mông văn Sláy</t>
  </si>
  <si>
    <t>Vũ Hồ Khánh Vy</t>
  </si>
  <si>
    <t>Phó Chủ tịch Hội Nông dân phường Hoàng Văn Thụ</t>
  </si>
  <si>
    <t>Nguyễn Thị Kim Nguyên</t>
  </si>
  <si>
    <t xml:space="preserve">0 </t>
  </si>
  <si>
    <t>Đang hưởng
 chế độ trợ cấp CB xã. Đủ tuổi nghỉ hưu</t>
  </si>
  <si>
    <t>11/8/1994</t>
  </si>
  <si>
    <t>Đã đủ tuổi nghỉ hưu</t>
  </si>
  <si>
    <t>Quá trình tham gia BHXH là 3 năm 3 tháng). đề nghị cá nhân hoàn thiện lại đơn</t>
  </si>
  <si>
    <t>Quyết định, dấu đen, chưa chứng thực</t>
  </si>
  <si>
    <t>- Quyết định, dấu đen, chưa chứng thực;
- Không có BHXH</t>
  </si>
  <si>
    <t>đủ tuổi nghỉ hưu</t>
  </si>
  <si>
    <t>Hưu trí. Minh chứng dấu đen, chưa chứng thực.</t>
  </si>
  <si>
    <t>Minh chứng dấu đen, chưa chứng thực.</t>
  </si>
  <si>
    <t>- Số năm đóng bảo hiểm chưa thông nhất</t>
  </si>
  <si>
    <t>- Minh chứng dấu đen, chưa chứng thực.</t>
  </si>
  <si>
    <t>-Đơn cá nhân 4 năm 2 tháng</t>
  </si>
  <si>
    <t>Nếu tính cả thời gian nghỉ thai sản là 4 năm 6 tháng</t>
  </si>
  <si>
    <t>Hưu trí. Quyết định, dấu đen, chưa chứng thực</t>
  </si>
  <si>
    <t xml:space="preserve">- </t>
  </si>
  <si>
    <t>-Quyết định, dấu đen, chưa chứng thực
- Có bảng quá trình tham gia đóng bảo hiểm xã hội.</t>
  </si>
  <si>
    <t>Không có hồ sơ đóng  BHXH. Quyết định, dấu đen, chưa chứng thực</t>
  </si>
  <si>
    <t>05/02/1989</t>
  </si>
  <si>
    <t xml:space="preserve">Đủ điều kiện. </t>
  </si>
  <si>
    <t>Đủ điều kiện. Hưu trí</t>
  </si>
  <si>
    <t>Phó Chủ tịch Hội Nông dân kiêm Chủ tịch Hội Chữ thập đỏ xã Minh Hòa</t>
  </si>
  <si>
    <t>16/12/1983</t>
  </si>
  <si>
    <t>Hoàng Văn Chiến</t>
  </si>
  <si>
    <t>Phó Bí thư Đoàn Thanh niên Cộng sản Hồ Chí Minh xã Minh Hòa</t>
  </si>
  <si>
    <t>03/10/1995</t>
  </si>
  <si>
    <t>Vy Thị Trang</t>
  </si>
  <si>
    <t>Văn phòng Đảng uỷ xã Hoà Thắng</t>
  </si>
  <si>
    <t>28/02/1993</t>
  </si>
  <si>
    <t>Đắc Thị Thảo</t>
  </si>
  <si>
    <t>Văn phòng Đảng uỷ kiêm Phó Bí thư Đoàn Thanh niên Cộng sản Hồ Chí Minh xã Minh Sơn</t>
  </si>
  <si>
    <t>14/11/1992</t>
  </si>
  <si>
    <t>Phùng Thị Thuỳ</t>
  </si>
  <si>
    <t>Nhân viên Khuyến nông xã Minh Sơn</t>
  </si>
  <si>
    <t>24/6/1984</t>
  </si>
  <si>
    <t>Vi Thị Chuyên</t>
  </si>
  <si>
    <t>Đủ điều kiện</t>
  </si>
  <si>
    <t>Đủ điều kiện. Quá tuổi lao động</t>
  </si>
  <si>
    <t>Vũ Minh Báu</t>
  </si>
  <si>
    <t>Đù điều kiện.</t>
  </si>
  <si>
    <t>Nhân viên Khuyến nông xã Hòa Lạc</t>
  </si>
  <si>
    <t>Nông Thị Chuyên</t>
  </si>
  <si>
    <t>Phó Chủ tịch Hội Nông dân xã Hòa Lạc</t>
  </si>
  <si>
    <t>Lý Văn Đại</t>
  </si>
  <si>
    <t>Phó Chủ tịch Ủy ban Mặt trận Tổ quốc Việt Nam xã Hòa Lạc</t>
  </si>
  <si>
    <t>Tô Văn Hiển</t>
  </si>
  <si>
    <t>Hoàng Trung Hoạch</t>
  </si>
  <si>
    <t>Đỗ Thị Loan</t>
  </si>
  <si>
    <t>27/01/1984</t>
  </si>
  <si>
    <t>Đủ điều kiện.</t>
  </si>
  <si>
    <t xml:space="preserve"> CĐ</t>
  </si>
  <si>
    <t>Phan Thị Thuấn</t>
  </si>
  <si>
    <t>Long Thanh Toàn</t>
  </si>
  <si>
    <t>Nhân viên Thú y xã Yên Bình</t>
  </si>
  <si>
    <t>SC</t>
  </si>
  <si>
    <t>Sầm Thị Vân</t>
  </si>
  <si>
    <t>01/02/1990</t>
  </si>
  <si>
    <t>Nhân viên Khuyến nông xã Hữu Liên</t>
  </si>
  <si>
    <t>Hoàng Thị Nền</t>
  </si>
  <si>
    <t>Chủ tịch Hội Người cao tuổi xã Hữu Liên</t>
  </si>
  <si>
    <t>Đủ điều kiện. Hữu trí</t>
  </si>
  <si>
    <t>Mè Văn Khôi</t>
  </si>
  <si>
    <t>28/6/1972</t>
  </si>
  <si>
    <t>Phó Chủ tịch Ủy ban Mặt trận Tổ quốc Việt Nam xã Yên Thịnh</t>
  </si>
  <si>
    <t>Hoàng Văn Kiền</t>
  </si>
  <si>
    <t>25/01/1966</t>
  </si>
  <si>
    <t>Phó Chủ tịch Hội Cựu chiến binh xã Yên Thịnh</t>
  </si>
  <si>
    <t>Lê Văn Bảy</t>
  </si>
  <si>
    <t>03/3/1975</t>
  </si>
  <si>
    <t>Chủ tịch Hội Chữ thập đỏ xã Yên Thịnh</t>
  </si>
  <si>
    <t>Hoàng Đình Khiêm</t>
  </si>
  <si>
    <t>07/7/1979</t>
  </si>
  <si>
    <t>Phó Chủ tịch Hội Nông dân xã Yên Vượng</t>
  </si>
  <si>
    <t>22/02/1990</t>
  </si>
  <si>
    <t>Phạm Vũ Khương</t>
  </si>
  <si>
    <t xml:space="preserve">Hưu trí.  Đủ điều kiện. </t>
  </si>
  <si>
    <t>Dương Thị Ngân</t>
  </si>
  <si>
    <t>02/11/2001</t>
  </si>
  <si>
    <t>Văn phòng Đảng ủy thị trấn Bắc Sơn</t>
  </si>
  <si>
    <t>Tính cả thời gian làm HĐ giáo viên 11/2023 dến 4/2024</t>
  </si>
  <si>
    <t>Hoàng Công Vượng</t>
  </si>
  <si>
    <t>15/6/1993</t>
  </si>
  <si>
    <t>Dương Công Đô</t>
  </si>
  <si>
    <t>01/07/1984</t>
  </si>
  <si>
    <t xml:space="preserve">Phó Chỉ huy trưởng Ban Chỉ huy Quân sự xã Bắc Quỳnh </t>
  </si>
  <si>
    <t>Hoàng Quang Luân</t>
  </si>
  <si>
    <t>03/01/1978</t>
  </si>
  <si>
    <t xml:space="preserve">Chủ tịch Hội Chữ thập đỏ xã Long Đống </t>
  </si>
  <si>
    <t>Dương Công Trọng</t>
  </si>
  <si>
    <t>01/04/2000</t>
  </si>
  <si>
    <t>Phó Bí thư Đoàn Thanh niên Cộng sản Hồ Chí Minh xã Bắc Quỳnh</t>
  </si>
  <si>
    <t>10/9/1960</t>
  </si>
  <si>
    <t xml:space="preserve">Chủ tịch Hội Người cao tuổi xã Bắc Quỳnh </t>
  </si>
  <si>
    <t>Nông Thị Chắc</t>
  </si>
  <si>
    <t>19/8/1960</t>
  </si>
  <si>
    <t>Chủ tịch Hội Chữ thập đỏ thị trấn Bắc Sơn</t>
  </si>
  <si>
    <t>Lục Thị Kim</t>
  </si>
  <si>
    <t>21/4/1960</t>
  </si>
  <si>
    <t xml:space="preserve">Chủ tịch Hội Người cao tuổi xã Long Đống </t>
  </si>
  <si>
    <t>Tất cả Quyết định đều thiếu dấu đỏ</t>
  </si>
  <si>
    <t>Phùng Minh Tâm</t>
  </si>
  <si>
    <t>10/02/1960</t>
  </si>
  <si>
    <t xml:space="preserve">Chủ tịch Hội Người cao tuổi thị trấn Bắc Sơn </t>
  </si>
  <si>
    <t>Danh sách này ấn định có 09 người./.</t>
  </si>
  <si>
    <t>15/5/1995</t>
  </si>
  <si>
    <t>Chủ tịch Hội Chữ thập đỏ xã Hưng Vũ</t>
  </si>
  <si>
    <t>Hoàng Thị Nguồn</t>
  </si>
  <si>
    <t>20/10/1978</t>
  </si>
  <si>
    <t>Nhân viên Khuyến Nông xã Hưng Vũ</t>
  </si>
  <si>
    <t>Bổ sung các QĐ có dấu đỏ làm minh chứng</t>
  </si>
  <si>
    <t>Dương Công Cò</t>
  </si>
  <si>
    <t>16/10/1957</t>
  </si>
  <si>
    <t>Chủ tịch Hội Người cao tuổi xã Hưng Vũ</t>
  </si>
  <si>
    <t>Bùi Văn Mỹ</t>
  </si>
  <si>
    <t>01/04/1967</t>
  </si>
  <si>
    <t>Phó Chủ tịch Hội Cựu chiến binh xã Hưng Vũ</t>
  </si>
  <si>
    <t>Hoàng Văn Pảo</t>
  </si>
  <si>
    <t>05/03/1957</t>
  </si>
  <si>
    <t>Vũ Văn Hải</t>
  </si>
  <si>
    <t>20/7/1986</t>
  </si>
  <si>
    <t>Hoàng Doãn Thách</t>
  </si>
  <si>
    <t>10/3/1987</t>
  </si>
  <si>
    <t>Chủ tịch Hội Chữ thập đỏ xã Tân Hương</t>
  </si>
  <si>
    <t>Dương Hữu Trình</t>
  </si>
  <si>
    <t>06/1/1991</t>
  </si>
  <si>
    <t>Phó chủ tịch Hội Nông dân xã Tân Hương</t>
  </si>
  <si>
    <t>Lường Văn Lưu</t>
  </si>
  <si>
    <t>20/01/1999</t>
  </si>
  <si>
    <t>Phó Bí thư Đoàn Thanh niên Cộng sản Hồ Chí Minh xã Tân Hương</t>
  </si>
  <si>
    <t>Dương Hữu Cường</t>
  </si>
  <si>
    <t>05/26/1981</t>
  </si>
  <si>
    <t>Nhân viên Thú y xã Tân Hương</t>
  </si>
  <si>
    <t xml:space="preserve">Dương Minh Đức </t>
  </si>
  <si>
    <t>29/01/1997</t>
  </si>
  <si>
    <t>Tất cả các QĐ đều không có dấu đỏ</t>
  </si>
  <si>
    <t>Dương Thị Diện</t>
  </si>
  <si>
    <t>21/12/1995</t>
  </si>
  <si>
    <t>Phó Chủ tịch Hội Liên hiệp phụ nữ  xã Tân Lập</t>
  </si>
  <si>
    <t>Hoàng Minh Tâm</t>
  </si>
  <si>
    <t>14/9/1988</t>
  </si>
  <si>
    <t>Nhân viên Khuyến nông xã Tân Lập</t>
  </si>
  <si>
    <t>Lường Văn Kế</t>
  </si>
  <si>
    <t>29/5/1984</t>
  </si>
  <si>
    <t>Chủ tịch Hội Chữ thập đỏ xã Vũ Lăng</t>
  </si>
  <si>
    <t>Nguyễn Văn Lâm</t>
  </si>
  <si>
    <t>18/6/1994</t>
  </si>
  <si>
    <t>Phó Chủ tịch Hội Cựu chiến binh xã Vũ Lăng</t>
  </si>
  <si>
    <t>Dương Văn Vương</t>
  </si>
  <si>
    <t>07/15/1981</t>
  </si>
  <si>
    <t>Phó Chủ tịch Uỷ ban Mặt trận Tổ quốc Việt Nam xã Vũ Lăng</t>
  </si>
  <si>
    <t>Dương Văn Hà</t>
  </si>
  <si>
    <t>12/8/1982</t>
  </si>
  <si>
    <t>Phó Chủ tịch Hội Cựu chiến binh xã Chiêu Vũ</t>
  </si>
  <si>
    <t>Dương Văn Kiên</t>
  </si>
  <si>
    <t>10/9/1996</t>
  </si>
  <si>
    <t>Phó Chủ tịch Hội Cựu chiến binh xã Tân Lập</t>
  </si>
  <si>
    <t>Hoàng Doãn Thịnh</t>
  </si>
  <si>
    <t>27/10/1975</t>
  </si>
  <si>
    <t>Lý Thị Huệ</t>
  </si>
  <si>
    <t>Phó Chủ tịch Uỷ ban Mặt trận Tổ quốc Việt Nam xã Tân Lập</t>
  </si>
  <si>
    <t>Dương Hữu Tưng</t>
  </si>
  <si>
    <t>15/01/1959</t>
  </si>
  <si>
    <t>Chủ tịch Hội Người cao tuổi xã Tân Hương</t>
  </si>
  <si>
    <t xml:space="preserve"> </t>
  </si>
  <si>
    <t>Dương Công Bồng</t>
  </si>
  <si>
    <t>23/01/1952</t>
  </si>
  <si>
    <t>Chủ tịch Hội Người cao tuổi xã Chiêu Vũ</t>
  </si>
  <si>
    <t>Bổ sung các QĐ có dấu đỏ</t>
  </si>
  <si>
    <t>Dương Văn Vĩnh</t>
  </si>
  <si>
    <t>14/6/1950</t>
  </si>
  <si>
    <t>Chủ tịch Hội Người cao tuổi xã Tân Lập</t>
  </si>
  <si>
    <t>Nguyễn Thị Hải</t>
  </si>
  <si>
    <t>02/9/1991</t>
  </si>
  <si>
    <t>Phó Chủ tịch Hội Liên hiệp phụ nữ xã Tân Hương</t>
  </si>
  <si>
    <t>Đủ điều kiện, TH này làm từ 2018 và đã thể hiện rõ trong BHXH</t>
  </si>
  <si>
    <t>Dương Công Diệp</t>
  </si>
  <si>
    <t>27/9/1982</t>
  </si>
  <si>
    <t>Phó Chủ tịch Hội Cựu chiến binh xã Nhất Tiến</t>
  </si>
  <si>
    <t>Lường Thị Hảo</t>
  </si>
  <si>
    <t>25/11/1983</t>
  </si>
  <si>
    <t xml:space="preserve">Phó Chủ tịch Hội Hội Liên hiệp phụ nữ xã Nhất Tiến </t>
  </si>
  <si>
    <t>Hoàng Thị Lê</t>
  </si>
  <si>
    <t>06/07/1992</t>
  </si>
  <si>
    <t>Trần Văn Xen</t>
  </si>
  <si>
    <t>29/11/1980</t>
  </si>
  <si>
    <t>Dương Thị Thơm</t>
  </si>
  <si>
    <t>03/10/1962</t>
  </si>
  <si>
    <t xml:space="preserve">Chủ tịch Hội Người cao tuổi xã Nhất Hoà </t>
  </si>
  <si>
    <t>Nguyễn Thị Tương</t>
  </si>
  <si>
    <t>16/9/1957</t>
  </si>
  <si>
    <t xml:space="preserve">Chủ tịch Hội Người cao tuổi xã Tân Thành </t>
  </si>
  <si>
    <t>Nguyễn Văn Tường</t>
  </si>
  <si>
    <t>09/09/1957</t>
  </si>
  <si>
    <t xml:space="preserve">Chủ tịch Hội Người Cao tuổi xã Nhất Tiến </t>
  </si>
  <si>
    <t>Dương Thị Yến</t>
  </si>
  <si>
    <t>18/5/1988</t>
  </si>
  <si>
    <t>Hà Văn Như</t>
  </si>
  <si>
    <t>08/10/1986</t>
  </si>
  <si>
    <t xml:space="preserve">Nhân viên Thú y xã Tân Thành </t>
  </si>
  <si>
    <t>Dương Hữu Tám</t>
  </si>
  <si>
    <t>02/05/1965</t>
  </si>
  <si>
    <t xml:space="preserve">Chủ tịch Hội Chữ Thập đỏ xã Nhất Hoà </t>
  </si>
  <si>
    <t>Bàn Đức Mạnh</t>
  </si>
  <si>
    <t>11/3/2001</t>
  </si>
  <si>
    <t xml:space="preserve">Phó Chỉ huy trưởng Ban Chỉ huy Quân sự xã Nhất Tiến </t>
  </si>
  <si>
    <t>Dương Thần Thoại</t>
  </si>
  <si>
    <t>03/01/1982</t>
  </si>
  <si>
    <t>Phó Chỉ huy trưởng Ban Chỉ huy Quân sự xã Nhất Hòa</t>
  </si>
  <si>
    <t>Dương Thị Lan</t>
  </si>
  <si>
    <t>15/7/1984</t>
  </si>
  <si>
    <t xml:space="preserve">Nhân viên Thú y xã Nhất Tiến </t>
  </si>
  <si>
    <t>Dương Công Chức</t>
  </si>
  <si>
    <t>17/3/1985</t>
  </si>
  <si>
    <t xml:space="preserve">Nhân viên Khuyến nông xã Nhất Hòa </t>
  </si>
  <si>
    <t>Hoàng Doãn Cường</t>
  </si>
  <si>
    <t>12/02/1993</t>
  </si>
  <si>
    <t>Các QĐ k chứng thực tuy nhiên BHXH đã thể hiện rõ. BHXH thể hiện từ 4/2018 - 1/7/2025 là 7n4t</t>
  </si>
  <si>
    <t>Dương Thời Đều</t>
  </si>
  <si>
    <t>Phó Chủ tịch Uỷ ban Mặt trận Tổ quốc Việt Nam xã Chiến Thắng</t>
  </si>
  <si>
    <t>Dương Minh Vỹ</t>
  </si>
  <si>
    <t>Chủ tịch Hội Người cao tuổi xã Chiến Thắng</t>
  </si>
  <si>
    <t>Đường Thị Sao</t>
  </si>
  <si>
    <t>Chủ tịch Hội Người cao tuổi xã Vũ Lễ</t>
  </si>
  <si>
    <t>Dương Thị Hoa</t>
  </si>
  <si>
    <t>Văn phòng Đảng ủy xã Chiến Thắng</t>
  </si>
  <si>
    <t>Dương Công Đạt</t>
  </si>
  <si>
    <t>Phó Chủ tịch Hội Cựu chiến binh xã Vũ Sơn</t>
  </si>
  <si>
    <t>Hoàng Ngọc Chình</t>
  </si>
  <si>
    <t>Phó Chủ tịch Hội Liên hiệp phụ nữ xã Vũ Sơn</t>
  </si>
  <si>
    <t>Hoàng Thị Chung</t>
  </si>
  <si>
    <t>02/03/1972</t>
  </si>
  <si>
    <t>Nguyễn Văn Hoan</t>
  </si>
  <si>
    <t>Phó Chủ tịch Hội Cựu chiến binh xã Chiến Thắng</t>
  </si>
  <si>
    <t>Đàm Thị Lệ Hoài</t>
  </si>
  <si>
    <t>Chủ tịch Hội Chữ thập đỏ xã Vũ Sơn</t>
  </si>
  <si>
    <t>Dương Thị Toàn</t>
  </si>
  <si>
    <t>Chủ tịch Hội Người cao tuổi xã Vũ Sơn</t>
  </si>
  <si>
    <t>Đỗ Thị Thi</t>
  </si>
  <si>
    <t>Thiếu tất cả các QĐ có dấu đỏ</t>
  </si>
  <si>
    <t>Hà Thành Điệp</t>
  </si>
  <si>
    <t>Hoàng Hữu Điệp</t>
  </si>
  <si>
    <t>06/5/1988</t>
  </si>
  <si>
    <t xml:space="preserve">Chủ tịch Hội Chữ Thập đỏ xã Đồng Ý </t>
  </si>
  <si>
    <t>Tất cả các minh chứng đều không có dấu đỏ</t>
  </si>
  <si>
    <t>Nguyễn Trung Thành</t>
  </si>
  <si>
    <t>06/07/1986</t>
  </si>
  <si>
    <t>Chủ tịch Hội Chữ thập đỏ xã Tân Tri</t>
  </si>
  <si>
    <t>Thiếu QĐ có dấu đỏ năm 2013</t>
  </si>
  <si>
    <t>Lê Chí Hòa</t>
  </si>
  <si>
    <t>06/02/1955</t>
  </si>
  <si>
    <t>Hoàng Văn Thương</t>
  </si>
  <si>
    <t xml:space="preserve">Nhân viên Thú y xã Vạn Thuỷ </t>
  </si>
  <si>
    <t>Vi Văn Hợi</t>
  </si>
  <si>
    <t>04/12/1985</t>
  </si>
  <si>
    <t>Thiếu các QĐ năm 2008 đến nay</t>
  </si>
  <si>
    <t>Lộc Văn Đồng</t>
  </si>
  <si>
    <t>01/10/1985</t>
  </si>
  <si>
    <t>Phạm Quang Hà</t>
  </si>
  <si>
    <t>01/8/1992</t>
  </si>
  <si>
    <t xml:space="preserve">Phó Chỉ huy trưởng Ban Chỉ huy Quân sự xã Đồng Ý </t>
  </si>
  <si>
    <t>Lộc Văn Hiểu</t>
  </si>
  <si>
    <t>Nguyễn Văn Vui</t>
  </si>
  <si>
    <t>Phó Chủ tịch Hội Cựu chiến binh xã Đồng Ý</t>
  </si>
  <si>
    <t>Lương Đình Huân</t>
  </si>
  <si>
    <t>25/12/1968</t>
  </si>
  <si>
    <t xml:space="preserve">Phó Chủ tịch Hội Nông dân xã Đồng Ý </t>
  </si>
  <si>
    <t>Thiếu các QĐ bản đỏ năm 2012… đến 2018</t>
  </si>
  <si>
    <t>Triệu Thị Bình</t>
  </si>
  <si>
    <t>Nguyễn Thị Nóm</t>
  </si>
  <si>
    <t>05/12/1983</t>
  </si>
  <si>
    <t>Trịnh Văn Thuyết</t>
  </si>
  <si>
    <t>Lưu Văn Thích</t>
  </si>
  <si>
    <t>Phó Chủ tịch Uỷ ban Mặt trận Tổ quốc Việt Nam xã Vạn Thuỷ</t>
  </si>
  <si>
    <t>Trịnh Minh Vĩ</t>
  </si>
  <si>
    <t>02/12/1988</t>
  </si>
  <si>
    <t>Văn phòng Đảng uỷ xã Tân Tri</t>
  </si>
  <si>
    <t>Hoàng Văn Giang</t>
  </si>
  <si>
    <t>02/10/1988</t>
  </si>
  <si>
    <t>Hoàng Thị Đào</t>
  </si>
  <si>
    <t>Nhân viên Thú y xã Vạn Thuỷ</t>
  </si>
  <si>
    <t>Thiếu các QĐ bản đỏ</t>
  </si>
  <si>
    <t>Dương Thị Biên</t>
  </si>
  <si>
    <t>02/08/1983</t>
  </si>
  <si>
    <t>Đề nghị cấp bản HĐ có dấu đỏ</t>
  </si>
  <si>
    <t>Đoàn Quang Bẩy</t>
  </si>
  <si>
    <t>Chủ tịch Hội Người cao tuổi xã Bảo Lâm</t>
  </si>
  <si>
    <t>Đủ điều kiện để hưởng trợ cấp 1 lần theo quy định.</t>
  </si>
  <si>
    <t>Tô Thuý Hằng</t>
  </si>
  <si>
    <t>Phó Chủ tịch Hội Nông dân thị trấn Đồng Đăng</t>
  </si>
  <si>
    <t xml:space="preserve"> Hồ sơ đủ điều kiện thanh toán.
Thời gian công tác: từ tháng 15/5/2012 đến hết tháng 6/2025.
Tổng: 13 năm 01 tháng (không tính tháng 5/2012).
Mức phụ cấp: theo QĐ số 200/QĐ-UBND ngày 30/12/2024 của UBND thị trấn Đồng Đăng</t>
  </si>
  <si>
    <t>Ngô Tiến Quyền</t>
  </si>
  <si>
    <t xml:space="preserve"> Đề nghị bổ sung bản sao có chứng thực Quyết định số 22/QĐ-UBND ngày 19/9/2006 của UBND xã Thuỵ Hùng.
- Thời gian công tác: từ tháng 10/2006 đến hết tháng 6/2025.
Tổng cộng: 18 năm 9 tháng.
- Mức phụ cấp: theo Quyết định số 302/QĐ-UBND ngày 31/12/2024 của UBND xã Thuỵ Hùng
 chứng thời gian công tác liên tục</t>
  </si>
  <si>
    <t>Nghiêm Xuân Cương</t>
  </si>
  <si>
    <t>Văn phòng Đảng uỷ xã Thuỵ Hùng</t>
  </si>
  <si>
    <t>Đủ điều kiện thanh toán.
- Thời gian công tác: 11 tháng.
- Mức phụ cấp: theo Quyết định số 303/QĐ-UBND ngày 31/12/2024 của UBND xã Thuỵ Hùng</t>
  </si>
  <si>
    <t>Nguyễn Đình Công</t>
  </si>
  <si>
    <t>Phó Bí thư đoàn thanh niên Cộng sản Hồ Chí Minh xã Bảo Lâm</t>
  </si>
  <si>
    <t>Hồ sơ đủ điều kiện thanh toán.
- Thời gian công tác: 03 năm 03 tháng.
- Mức phụ cấp: theo 202/QĐ-UBND ngày 31/12/2024 của UBND xã Bảo Lâm.</t>
  </si>
  <si>
    <t>Phó Chủ tịch Hội Nông dân xã Bảo Lâm</t>
  </si>
  <si>
    <t>Đề nghị bổ sung quyết định công nhận chức danh Phó Chủ tịch Hội nông dân xã Bảo Lâm nhiệm kỳ 2017-2023.
- Thời gian công tác: 13 năm.
- Mức phụ cấp: theo 191/QĐ-UBND ngày 31/12/2024 của UBND xã Bảo Lâm.</t>
  </si>
  <si>
    <t>Vi Viết Công</t>
  </si>
  <si>
    <t>Phó Chủ tịch Uỷ ban Mặt trận Tổ quốc Việt Nam  xã Hồng Phong</t>
  </si>
  <si>
    <t>Hồ sơ đủ điều kiện thanh toán.
- Thời gian công tác: 06 năm 11 tháng.
- Mức phụ cấp: theo 3929/QĐ-UBND ngày 31/12/2024 của UBND xã Hồng Phong.</t>
  </si>
  <si>
    <t>Hà Thị Thập</t>
  </si>
  <si>
    <t>Phó Chủ tịch Hội Liên hiệp Phụ nữ xã Bảo Lâm</t>
  </si>
  <si>
    <t>Hồ sơ đủ điều kiện thanh toán.
- Thời gian công tác: 19 năm 01 tháng.
- Mức phụ cấp: 1,1.</t>
  </si>
  <si>
    <t>Trịnh Xuân Niệm</t>
  </si>
  <si>
    <t>Phó Chủ tịch Hội Cựu chiến binh xã Bảo Lâm</t>
  </si>
  <si>
    <t>Hồ sơ đủ điều kiện thanh toán.
- Thời gian công tác: 07 năm 01 tháng.
- Mức phụ cấp: theo 193/QĐ-UBND ngày 31/12/2024 của UBND xã Bảo Lâm.</t>
  </si>
  <si>
    <t>Nguyễn Văn Quảng</t>
  </si>
  <si>
    <t>Phó Chủ tịch Uỷ ban Mặt trận Tổ quốc Việt Nam xã Bảo Lâm</t>
  </si>
  <si>
    <t>Đề nghị bổ sung quyết định công nhận chức danh PCT UBMTTQ xã Bảo Lâm giai đoạn từ tháng 02/2018 đến tháng 5/2024.
- Thời gian công tác (xác định theo BHXH): 07 năm 05 tháng.
- Mức phụ cấp: theo 194/QĐ-UBND ngày 31/12/2024 của UBND xã Bảo Lâm.</t>
  </si>
  <si>
    <t>Hoàng Thị Yêu</t>
  </si>
  <si>
    <t>Nhân viên Khuyến nông xã Bảo Lâm</t>
  </si>
  <si>
    <t>Hồ sơ đủ điều kiện thanh toán.
- Thời gian công tác: 11 năm 06 tháng.
- Mức phụ cấp: theo 197/QĐ-UBND ngày 31/12/2024 của UBND xã Bảo Lâm.</t>
  </si>
  <si>
    <t>Hoàng Như Hoan</t>
  </si>
  <si>
    <t>Phó Chủ tịch Hội Cựu chiến binh xã Hồng Phong</t>
  </si>
  <si>
    <t>Hồ sơ đủ điều kiện thanh toán.
- Thời gian công tác: 03năm 02 tháng.
- Mức phụ cấp: theo 3929/QĐ-UBND ngày 31/12/2024 của UBND xã Hồng Phong.</t>
  </si>
  <si>
    <t>Hoàng Văn Phê</t>
  </si>
  <si>
    <t>Phó Chủ tịch Hội Nông dân xã Hồng Phong</t>
  </si>
  <si>
    <t>Đề nghị bổ sung văn bản xác định mức phụ cấp hiện hưởng trước khi nghỉ. (bản có chứng thực).
- Thời gian công tác: 07 năm 02 tháng
- Mức phụ cấp: Chưa xác định.</t>
  </si>
  <si>
    <t>Âu Thị Thuý</t>
  </si>
  <si>
    <t>Phó Chủ tịch Hội Liên hiệp Phụ nữ xã Hồng Phong</t>
  </si>
  <si>
    <t>Hồ sơ đủ điều kiện thanh toán.
- Thời gian công tác: 02 năm 02 tháng.
- Mức phụ cấp: theo 3929/QĐ-UBND ngày 31/12/2024 của UBND xã Hồng Phong.</t>
  </si>
  <si>
    <t>Hoàng Thị Huyền</t>
  </si>
  <si>
    <t>Chủ tịch Hội chữ thập đỏ xã Hồng Phong</t>
  </si>
  <si>
    <t>Hồ sơ đủ điều kiện thanh toán.
- Thời gian công tác:
Xem xét chỉ thanh toán đối với thời gian thực tế làm công việc tại địa phương, được thanh toán BHXH bắt buộc:  03 năm 07 tháng.
- Mức phụ cấp: theo 3929/QĐ-UBND ngày 31/12/2024 của UBND xã Hồng Phong.</t>
  </si>
  <si>
    <t>Đinh Thị Bích</t>
  </si>
  <si>
    <t>06/7/1981</t>
  </si>
  <si>
    <t>Phó Chủ tịch Hội Liên hiệp Phụ nữ xã Thạch Đạn</t>
  </si>
  <si>
    <t>Hồ sơ đủ điều kiện thanh toán (không cần bổ sung).
- Thời gian công tác: 09 năm tròn.
- Mức phụ cấp: theo QĐ số 308/QĐ-UBND ngày 31/12/2024 của UBND xã Thạch Đạn.</t>
  </si>
  <si>
    <t xml:space="preserve">Nông Văn Thống </t>
  </si>
  <si>
    <t>15/6/1988</t>
  </si>
  <si>
    <t>Chủ tịch Hội Chữ thập đỏ xã Lộc Yên</t>
  </si>
  <si>
    <t>Hồ sơ đủ điều kiện thanh toán.
- Thời gian công tác: 09 năm tròn.
- Mức phụ cấp: theo QĐ số 247/QĐ-UBND ngày 31/12/2024 của UBND xã Lộc Yên</t>
  </si>
  <si>
    <t>Hứa Viết Niên</t>
  </si>
  <si>
    <t>07/9/1990</t>
  </si>
  <si>
    <t>Phó Chủ tịch Hội Nông dân xã Lộc Yên</t>
  </si>
  <si>
    <t>Hồ sơ đủ điều kiện thanh toán.
- Thời gian công tác: 02 năm 11 tháng.
- Mức phụ cấp: theo QĐ số 239/QĐ-UBND ngày 31/12/2024 của UBND xã Lộc Yên.</t>
  </si>
  <si>
    <t>Hoàng Văn Quân</t>
  </si>
  <si>
    <t>01/8/1997</t>
  </si>
  <si>
    <t>Phó Bí thư Đoàn Thanh niên Thanh niên Cộng sản Hồ Chí Minh xã Lộc Yên</t>
  </si>
  <si>
    <t>Hồ sơ đủ điều kiện thanh toán.
- Thời gian công tác: 04 năm 05 tháng.
(không tính tháng 01/2021 do được công nhận từ ngày 25/01/2021)
- Mức phụ cấp: theo QĐ số 239/QĐ-UBND ngày 31/12/2024 của UBND xã Lộc Yên.</t>
  </si>
  <si>
    <t>Lý Văn Thanh</t>
  </si>
  <si>
    <t>26/6/1983</t>
  </si>
  <si>
    <t>Phó Chủ tịch Hội Cựu chiến binh xã Lộc Yên</t>
  </si>
  <si>
    <t>Hồ sơ đủ điều kiện thanh toán.
- Thời gian công tác: 07 năm 04 tháng.
- Mức phụ cấp: theo QĐ số 242/QĐ-UBND ngày 31/12/2024 của UBND xã Lộc Yên.</t>
  </si>
  <si>
    <t>Hoàng Văn Thùy</t>
  </si>
  <si>
    <t>22/02/1989</t>
  </si>
  <si>
    <t>Phó Chủ tịch Ủy ban Mặt trận Tổ quốc Việt Nam xã Lộc Yên</t>
  </si>
  <si>
    <t xml:space="preserve">Hồ sơ đủ điều kiện thanh toán.
- Thời gian công tác: 07 năm 05 tháng.
- Mức phụ cấp: theo QĐ số 237/QĐ-UBND ngày 31/12/2024 của UBND xã Lộc Yên. </t>
  </si>
  <si>
    <t>Hà Văn Chiến</t>
  </si>
  <si>
    <t>04/01/1993</t>
  </si>
  <si>
    <t>Phó Bí thư ĐoànThanh niên Cộng sản Hồ Chí Minh xã Thanh Lòa</t>
  </si>
  <si>
    <t>Bổ sung bản sao chứng thực Quyết định của Huyện đoàn Cao Lộc vv công nhận (hoặc chuẩn y) bầu chức danh Phó Bí thư Đoàn TN xã Thanh Loà nhiệm kỳ 2017-2022.
- Thời gian công tác: 09 năm 06 tháng.</t>
  </si>
  <si>
    <t>Lương Văn Nam</t>
  </si>
  <si>
    <t>Văn phòng Đảng ủy, xã Thanh Lòa</t>
  </si>
  <si>
    <t>Hồ sơ đủ điều kiện thanh toán.
- Thời gian công tác: 02 năm 11 tháng.
- Mức phụ cấp: theo QĐ số 225/QĐ-UBND ngày 31/12/2024 của UBND Thanh Loà</t>
  </si>
  <si>
    <t>Lương Văn Vòng</t>
  </si>
  <si>
    <t>Phó Chủ tịch Ủy ban Mặt trận Tổ quốc Việt Nam xã Thanh Lòa</t>
  </si>
  <si>
    <t>Bổ sung Quyết định công nhận chức danh Phó Chủ tịch UBMTTQ xã Thanh Loà NK 2019-2024.
- Thời gian công tác: 08 năm 06 tháng.
- Mức phụ cấp: theo QĐ số 226/QĐ-UBND ngày 31/12/2024 của UBND Thanh Loà</t>
  </si>
  <si>
    <t>Lâm Thị Nga</t>
  </si>
  <si>
    <t>Phó Chủ tịch Hội Liên hiệp Phụ nữ xã Thanh Lòa</t>
  </si>
  <si>
    <t>Hồ sơ đủ điều kiện thanh toán.
- Thời gian công tác: 04 năm 02 tháng.
- Mức phụ cấp: theo QĐ số 227/QĐ-UBND ngày 31/12/2024 của UBND Thanh Loà</t>
  </si>
  <si>
    <t>Mã Thế Chính</t>
  </si>
  <si>
    <t>Mã Xuân Cao</t>
  </si>
  <si>
    <t>Chủ tịch Hội Chữ thập đỏ xã Thanh Lòa</t>
  </si>
  <si>
    <t>Hồ sơ đủ điều kiện thanh toán.
- Thời gian công tác: 09 năm chẵn.
- Mức phụ cấp: theo QĐ số 229/QĐ-UBND ngày 31/12/2024 của UBND Thanh Loà</t>
  </si>
  <si>
    <t>Lương Viết Thanh</t>
  </si>
  <si>
    <t>Phó Chỉ huy trưởng Ban Chỉ huy quân sự, xã Thanh Lòa</t>
  </si>
  <si>
    <t>Bổ sung bản sao chứng thực QĐ số 1492/QĐ-UBND-NS ngày 20/9/2012 của UBND huyện Cao Lộc.
- Thời gian công tác: 12 năm 09 tháng.
- Mức phụ cấp: theo QĐ số 231/QĐ-UBND ngày 31/12/2024 của UBND Thanh Loà</t>
  </si>
  <si>
    <t>Lê Hoàng Long</t>
  </si>
  <si>
    <t>Văn phòng Đảng ủy xã Hòa Cư</t>
  </si>
  <si>
    <t>Đủ điều kiện thanh toán (không cần bổ sung tài liệu)
- Thời gian công tác: 01 năm 04 tháng.
(KQ thẩm định trước là 01 năm 3 tháng, chỉ tính đến hết 30/5/2025).
- Mức phụ cấp: theo QĐ số 248/QĐ-UBND ngày 24/12/2014 của UBND xã Hoà Cư (1,15).</t>
  </si>
  <si>
    <t>Mã Văn Đại</t>
  </si>
  <si>
    <t>Chủ tịch Hội Người cao tuổi xã Hòa Cư</t>
  </si>
  <si>
    <t>1.0</t>
  </si>
  <si>
    <t>Bổ sung bản sao có chứng thực QĐ số 453/QĐ-UBND ngày 269/2019  và QĐ số 51/QĐ-UBND ngày 09/4/2021 của UBND xã Hoà Cư.
- Thời gian công tác: 05 năm 09 tháng.
- Mức phụ cấp: theo QĐ số 219/QĐ-UBND ngày 24/12/2024 của UBND xã Hoà Cư</t>
  </si>
  <si>
    <t>Trần Văn Cư</t>
  </si>
  <si>
    <t>Phó Chủ tịch Hội Cựu chiến binh xã Hòa Cư</t>
  </si>
  <si>
    <t>Hồ sơ đủ điều kiện thanh toán (không cần bổ sung).
- Thời gian công tác: 03 năm 02 tháng.
- Mức phụ cấp: theo QĐ số 222/QĐ-UBND ngày 24/12/2024 của UBND xã Hoà Cư.</t>
  </si>
  <si>
    <t>Chu Văn Điều</t>
  </si>
  <si>
    <t>Phó Chủ tịch Hội Cựu chiến binh xã Hải Yến</t>
  </si>
  <si>
    <t>Hồ sơ đủ điều kiện thanh toán (không cần bổ sung).
- Thời gian công tác: 07 năm 11 tháng.
- Mức phụ cấp: theo QĐ số 250/QĐ-UBND ngày 31/12/2024 của UBND xã Hải Yến.</t>
  </si>
  <si>
    <t>Lộc Văn Kim</t>
  </si>
  <si>
    <t>Phó Chủ tịch Hội Nông dân xã Hải Yến</t>
  </si>
  <si>
    <t>Hồ sơ đủ điều kiện thanh toán (không cần bổ sung).
- Thời gian công tác: 02 năm 04 tháng.
(chênh lệch 01 tháng so với KQ thẩm định trước).
- Mức phụ cấp: theo QĐ số 252/QĐ-UBND ngày 31/12/2024 của UBND xã Hải Yến.</t>
  </si>
  <si>
    <t>Long Văn Sinh</t>
  </si>
  <si>
    <t>Văn phòng Đảng ủy xã Hải Yến</t>
  </si>
  <si>
    <t>Hồ sơ đủ điều kiện thanh toán.
- Thời gian công tác: 04 năm 02 tháng.
(chênh lệch 01 tháng so với KQ thẩm định trước).
- Mức phụ cấp: theo QĐ số 247/QĐ-UBND ngày 31/12/2024 của UBND xã Hải Yến.</t>
  </si>
  <si>
    <t>Lộc Văn Biên</t>
  </si>
  <si>
    <t>Chủ tịch Hội Chữ thập đỏ xã Hải Yến</t>
  </si>
  <si>
    <t>0.9</t>
  </si>
  <si>
    <t>Bổ sung bản sao có chứng thực QĐ số 71/QĐ-CTĐ ngày 15/11/2010 của Hội Chữ thập đỏ huyện Cao Lộc.
- Thời gian công tác: 14 năm 08 tháng.
(chênh lệch 01 tháng so với KQ thẩm định trước).
- Mức phụ cấp: theo QĐ số 249/QĐ-UBND ngày 31/12/2024 của UBND xã Hải Yến.</t>
  </si>
  <si>
    <t>Hoàng A Múi</t>
  </si>
  <si>
    <t>Văn phòng Đảng ủy xã Công Sơn</t>
  </si>
  <si>
    <t>Hồ sơ đủ điều kiện thanh toán.
- Thời gian công tác: 06 năm 08 tháng.
- Mức phụ cấp: theo QĐ số 217/QĐ-UBND ngày 31/12/2024 của UBND xã Công Sơn.</t>
  </si>
  <si>
    <t>Hoàng Dàu Chắn</t>
  </si>
  <si>
    <t>Phó Bí thư Đoàn Thanh niên Cộng sản Hồ Chí Minh xã Công Sơn</t>
  </si>
  <si>
    <t>Hồ sơ đủ điều kiện thanh toán.
- Thời gian công tác: 04 năm 02 tháng.
(Chênh lệnh 01 tháng so với KQ thẩm định trước)
- Mức phụ cấp: theo QĐ số 213/QĐ-UBND ngày 31/12/2024 của UBND xã Công Sơn.</t>
  </si>
  <si>
    <t>Triệu Vằn Hiển</t>
  </si>
  <si>
    <t>Phó Chủ tịch Hội Nông dân xã Công Sơn</t>
  </si>
  <si>
    <t>Hồ sơ đủ điều kiện thanh toán.
- Thời gian công tác: 07 năm 05 tháng.
- Mức phụ cấp: theo QĐ số 211/QĐ-UBND ngày 31/12/2024 của UBND xã Công Sơn.</t>
  </si>
  <si>
    <t>Triệu Trần Hang</t>
  </si>
  <si>
    <t>Phó Chủ tịch Hội Cựu chiến binh xã Công Sơn</t>
  </si>
  <si>
    <t>Hồ sơ đủ điều kiện thanh toán.
- Thời gian công tác: 07 năm 03 tháng.
- Mức phụ cấp: theo QĐ số 212/QĐ-UBND ngày 31/12/2024 của UBND xã Công Sơn.</t>
  </si>
  <si>
    <t>Dương Phúc Quý</t>
  </si>
  <si>
    <t>Phó Chỉ huy trưởng Ban Chỉ huy Quân sự xã Công Sơn</t>
  </si>
  <si>
    <t>Hồ sơ đủ điều kiện thanh toán.
- Thời gian công tác: 01 năm 08 tháng.
- Mức phụ cấp: theo QĐ số 219/QĐ-UBND ngày 31/12/2024 của UBND xã Công Sơn.</t>
  </si>
  <si>
    <t>Hứa Văn Hiếu</t>
  </si>
  <si>
    <t>Phó Bí thư Đoàn Thanh niên Cộng sản Hồ Chí Minh xã Hải Yến</t>
  </si>
  <si>
    <t>Hồ sơ đủ điều kiện thanh toán.
- Thời gian công tác: 04 năm 11 tháng.
- Mức phụ cấp: theo QĐ số 251/QĐ-UBND ngày 31/12/2024 của UBND xã Hải Yến.</t>
  </si>
  <si>
    <t>Vy Văn Nhuận</t>
  </si>
  <si>
    <t>16/9/1978</t>
  </si>
  <si>
    <t>Phó Chỉ huy trưởng Ban Chỉ huy quân sự xã Xuất Lễ</t>
  </si>
  <si>
    <t>Bổ sung bản sao có chứng thực Quyết định số 2295/QĐ-UBND-NS ngày 15/11/2012 của UBND huyện Cao Lộc.
- Thời gian công tác: 12 năm 7 tháng.
- Mức phụ cấp: theo Quyết định số 303/QĐ-UBND ngày 31/12/2024 của UBND xã Xuất Lễ.</t>
  </si>
  <si>
    <t>Lộc Văn Tuyên</t>
  </si>
  <si>
    <t>Bổ sung bản sao có chứng thực Quyết định số 1479/QĐ-UBND-NS ngày 27/10/2011 của UBND huyện Cao Lộc
- Thời gian công tác: 13 năm 8 tháng.
- Mức phụ cấp: theo Quyết định số 300/QĐ-UBND ngày 31/12/2024 của UBND xã Xuất Lễ.</t>
  </si>
  <si>
    <t>Vi Thị Hiền</t>
  </si>
  <si>
    <t>27/02/1995</t>
  </si>
  <si>
    <t>Phó Bí thư Đoàn Thanh niên Cộng sản Hồ Chí Minh xã Xuất Lễ</t>
  </si>
  <si>
    <t>Hồ sơ đủ điều kiện thanh toán (không cần bổ sung).
- Thời gian công tác: 02 năm tròn.
- Mức hưởng phụ cấp: theo Quyết định số 302/QĐ-UBND ngày 31/12/2024 của UBND xã Xuất Lễ</t>
  </si>
  <si>
    <t>Nông Văn Lâm</t>
  </si>
  <si>
    <t>25/3/1990</t>
  </si>
  <si>
    <t>Phó Chủ tịch Hội Cựu chiến binh xã Xuất Lễ</t>
  </si>
  <si>
    <t>Hồ sơ đủ điều kiện thanh toán (không cần bổ sung).
- Thời gian công tác: 03 năm 02 tháng
- Mức hưởng phụ cấp: theo Quyết định số 301/QĐ-UBND ngày 31/12/2024 của UBND xã Xuất Lễ</t>
  </si>
  <si>
    <t>Dương Văn Lượng</t>
  </si>
  <si>
    <t>22/01/1953</t>
  </si>
  <si>
    <t>Hưu trí. Bổ sung bản sao có chứng thực Quyết định số 28/QĐ-UBND ngày 17/5/2021 của UBND huyện Cao Lộc
- Thời gian công tác: 04 năm 01 tháng.
- Mức phụ cấp: theo Quyết định số 296/QĐ-UBND ngày 31/12/2024 của UBND xã Xuất Lễ.</t>
  </si>
  <si>
    <t>Lương Văn Soạn</t>
  </si>
  <si>
    <t>12/5/1992</t>
  </si>
  <si>
    <t>Hồ sơ đủ điều kiện thanh toán.
- Thời gian công tác: 05 năm 03 tháng.
- Mức phụ cấp: theo Bảng TT phụ cấp tại hồ sơ số 17 (Nông Văn Trí).</t>
  </si>
  <si>
    <t>Nông Văn Trí</t>
  </si>
  <si>
    <t>27/4/1982</t>
  </si>
  <si>
    <t>Chủ tịch Hội Chữ thập đỏ xã Cao Lâu</t>
  </si>
  <si>
    <t>Đề nghị bổ sung bản sao chứng thực Quyết định số 1488/QĐ-UBND-NS ngày 20/9/2012 của UBND huyện Cao Lộc.
- Thời gian công tác: 12 năm 09 tháng.
- Mức phụ cấp: theo Bảng TT phụ cấp tại hồ sơ.</t>
  </si>
  <si>
    <t>Lương Thị Thơ</t>
  </si>
  <si>
    <t>22/9/1994</t>
  </si>
  <si>
    <t>Phó Bí thư Đoàn Thanh niên Cộng sản Hồ Chí Minh xã Cao Lâu</t>
  </si>
  <si>
    <t>Hồ sơ đủ điều kiện thanh toán.
- Thời gian công tác: 02 năm tròn.
- Mức phụ cấp: theo Bảng TT phụ cấp tại hồ sơ số 17 (Nông Văn Trí).</t>
  </si>
  <si>
    <t>Dương Múi Phin</t>
  </si>
  <si>
    <t>07/5/1994</t>
  </si>
  <si>
    <t>Phó Chủ tịch Ủy ban Mặt trận Tổ quốc Việt Nam xã Mẫu Sơn</t>
  </si>
  <si>
    <t>Bổ sung Bản sao có công chức Bảng thanh toán phụ cấp tháng 6/2025 cho người HĐKCT xã Mẫu Sơn (sử dụng chung cho các trường hợp còn lại của xã Mẫu Sơn)
 - Thời gian công tác: 05 năm 10 tháng (không tính tháng 8//2019 vì đi làm sau ngày 14/8)</t>
  </si>
  <si>
    <t>Đặng Thị Múi</t>
  </si>
  <si>
    <t>Chủ tịch Hội Chữ thập đỏ xã Mẫu Sơn</t>
  </si>
  <si>
    <t>Bổ sung bản sao có chứng thực QĐ số 21/QĐ-CTĐ ngày 08/4/2014 của Hội Chữ thập đỏ huyện Cao Lộc.
- Thời gian công tác: 11 năm 03 tháng. (khác 01 tháng so với KQ thẩm định tước)
- Mức phụ cấp: theo bảng thanh toán tại hồ sơ số 07 (Dương Múi Phin)</t>
  </si>
  <si>
    <t>Dương Trùng Vẳng</t>
  </si>
  <si>
    <t>Phó Chủ tịch Hội Nông dân xã Mẫu Sơn</t>
  </si>
  <si>
    <t>Hồ sơ đủ điều kiện thanh toán.
-  Thời gian công tác: 02 năm 03 tháng.
- Mức phụ cấp: theo bảng thanh toán tại hồ sơ số 07 (Dương Múi Phin)</t>
  </si>
  <si>
    <t>Dương A Múi</t>
  </si>
  <si>
    <t>Phó Chủ tịch Hội Liên hiệp Phụ nữ xã Mẫu Sơn</t>
  </si>
  <si>
    <t>Hồ sơ đủ điều kiện thanh toán.
-  Thời gian công tác: 03 năm 02 tháng.
- Mức phụ cấp: theo bảng thanh toán tại hồ sơ số 07 (Dương Múi Phin)</t>
  </si>
  <si>
    <t>Đặng Thị Vân Oanh</t>
  </si>
  <si>
    <t>Phó Bí thư Đoàn Thanh niên Cộng sản Hồ Chí Minh xã Mẫu Sơn</t>
  </si>
  <si>
    <t>Hồ sơ đủ điều kiện thanh toán.
- Thời gian công tác: 07 tháng (không tính tháng 11/2024 do đi làm sau ngày 15/11).
- Mức phụ cấp: theo bảng thanh toán tại hồ sơ số 07 (Dương Múi Phin)</t>
  </si>
  <si>
    <t>Triệu Tiến Quân</t>
  </si>
  <si>
    <t>Phó Chỉ huy trưởng Ban Chỉ huy quân sự kiêm Phó Chủ tịch Hội Cựu chiến binh xã Mẫu Sơn</t>
  </si>
  <si>
    <t>Bổ sung bản sao có chứng thực Bảng thanh toán phụ cấp tháng 6/2025.
- Thời gian công tác: 08 năm 09 tháng.
- Mức phụ cấp: theo bảng thanh toán tại hồ sơ số 07 (Dương Múi Phin)</t>
  </si>
  <si>
    <t>Dương Trùng Hình</t>
  </si>
  <si>
    <t>06/02/1987</t>
  </si>
  <si>
    <t>Phó Chỉ huy trưởng Ban Chỉ huy quân sự xã Mẫu Sơn</t>
  </si>
  <si>
    <t>Bổ sung bản sao có chứng thực QĐ số 635/QĐ-UBND-NS ngày 28/4/2014 của UBND huyện Cao Lộc.
- Thời gian công tác: 11 năm 02 tháng.
- Mức phụ cấp: theo bảng thanh toán tại hồ sơ số 07 (Dương Múi Phin)</t>
  </si>
  <si>
    <t>Mê Kim Cương</t>
  </si>
  <si>
    <t xml:space="preserve">Phó Chủ tịch Hội Nông dân xã Cao Lâu </t>
  </si>
  <si>
    <t>Hồ sơ đủ điều kiện thanh toán. 
- Thời gian công tác: 07 năm 05 tháng.
- Mức phụ cấp: theo Bảng TT phụ cấp tại hồ sơ số 17 (Nông Văn Trí).Đủ</t>
  </si>
  <si>
    <t>Phạm Văn Mua</t>
  </si>
  <si>
    <t>Hồ sơ đủ điều kiện thanh toán;
-  Thời gian công tác: 07 năm 01 tháng (Chưa khớp số tháng với người thẩm định trước.).
- Mức phụ cấp: theo Bảng TT phụ cấp tại hồ sơ số 17 (Nông Văn Trí).</t>
  </si>
  <si>
    <t>Mạc Thị Thuý</t>
  </si>
  <si>
    <t>13/5/1980</t>
  </si>
  <si>
    <t>Minh chứng đủ, dấu đen chứng thực minh chứng</t>
  </si>
  <si>
    <t>Chu Văn Báo</t>
  </si>
  <si>
    <t>23/02/1963</t>
  </si>
  <si>
    <t>Triệu Thị Hồng Lê</t>
  </si>
  <si>
    <t>13/9/1985</t>
  </si>
  <si>
    <t>Đủ điều kiện, dáu đen chứng thực minh chứng</t>
  </si>
  <si>
    <t>17/9/1990</t>
  </si>
  <si>
    <t>Chu Thị Quyên</t>
  </si>
  <si>
    <t>20/11/1997</t>
  </si>
  <si>
    <t>Đủ điều kiện, Dấu đen chứng thực minh chứng</t>
  </si>
  <si>
    <t>Nông Minh Hải</t>
  </si>
  <si>
    <t>30/9/1982</t>
  </si>
  <si>
    <t>Nhân viên Thú y xã Chí Minh</t>
  </si>
  <si>
    <t>Dương Văn Hiếu</t>
  </si>
  <si>
    <t>22/8/1996</t>
  </si>
  <si>
    <t>Lại Minh Hoàn</t>
  </si>
  <si>
    <t>18/7/1989</t>
  </si>
  <si>
    <t>Trên ĐH</t>
  </si>
  <si>
    <t>Hoàng Thị Ly</t>
  </si>
  <si>
    <t>11/02/1994</t>
  </si>
  <si>
    <t>Nông Thị Lâm</t>
  </si>
  <si>
    <t>24/01/1983</t>
  </si>
  <si>
    <t>Đủ điều kiện, (minh chứng dấu đen)</t>
  </si>
  <si>
    <t>Triệu Văn Toàn</t>
  </si>
  <si>
    <t>Đủ điều kiện  (Quyết định CT CTĐ dấu đen)</t>
  </si>
  <si>
    <t>Nông Thế Sơn</t>
  </si>
  <si>
    <t>05/5/1953</t>
  </si>
  <si>
    <t>Chủ tịch Hội Người cao tuổi xã Chí Minh</t>
  </si>
  <si>
    <t>Hưu trí; thiếu quyết định phê chuẩn CT Hội NCT</t>
  </si>
  <si>
    <t>Nông Thị Hường</t>
  </si>
  <si>
    <t>Bế Văn Hữu</t>
  </si>
  <si>
    <t>10/01/1986</t>
  </si>
  <si>
    <t>Đủ điều kiện (đã bổ sung)</t>
  </si>
  <si>
    <t>03/01/1994</t>
  </si>
  <si>
    <t>08/8/1985</t>
  </si>
  <si>
    <t>Văn phòng Đảng ủy xã Chí Minh</t>
  </si>
  <si>
    <t>Đã bổ sung</t>
  </si>
  <si>
    <t>Hoàng Minh Quang</t>
  </si>
  <si>
    <t>19/10/1997</t>
  </si>
  <si>
    <t>Văn phòng Đảng ủy thị trấn Thất Khê</t>
  </si>
  <si>
    <t>Đủ điều kiện, dấu đen</t>
  </si>
  <si>
    <t>Nguyễn Hồng Thái</t>
  </si>
  <si>
    <t>13/10/1962</t>
  </si>
  <si>
    <t>Vũ Văn Tích</t>
  </si>
  <si>
    <t>01/7/1959</t>
  </si>
  <si>
    <t>Hưu trí; dấu đen, bs chứng thực minh chứng</t>
  </si>
  <si>
    <t>Nông Văn Huy</t>
  </si>
  <si>
    <t>27/9/1957</t>
  </si>
  <si>
    <t>Người đã đủ tuổi nghỉ hưu theo quy định. Đủ điều kiện</t>
  </si>
  <si>
    <t>Nông Thị Tầm</t>
  </si>
  <si>
    <t>30/11/1971</t>
  </si>
  <si>
    <t>Sầm Văn Cường</t>
  </si>
  <si>
    <t>15/11/1998</t>
  </si>
  <si>
    <t>Đủ điều kiện  (minh chứng dấu đen, bổ sung chứng thực minh chứng)</t>
  </si>
  <si>
    <t>Bàn Hương Điềm</t>
  </si>
  <si>
    <t>05/6/1986</t>
  </si>
  <si>
    <t>Văn phòng Đảng ủy xã Khánh Long</t>
  </si>
  <si>
    <t>Triệu Thị Phin</t>
  </si>
  <si>
    <t>13/12/1990</t>
  </si>
  <si>
    <t>Triệu Thị Ngân</t>
  </si>
  <si>
    <t>07/7/1993</t>
  </si>
  <si>
    <t>Đủ  điều kiện  (minh chứng dấu đen, bổ sung chứng thực minh chứng)</t>
  </si>
  <si>
    <t>Trịnh Văn Linh</t>
  </si>
  <si>
    <t>Vi Văn Lăng</t>
  </si>
  <si>
    <t>16/3/1988</t>
  </si>
  <si>
    <t>Nông Thanh Chuẩn</t>
  </si>
  <si>
    <t>26/11/1993</t>
  </si>
  <si>
    <t>Phó Chủ tịch Hội Nông dân xã Cao Minh</t>
  </si>
  <si>
    <t>Trịnh Xuân Tùng</t>
  </si>
  <si>
    <t>28/11/1992</t>
  </si>
  <si>
    <t>Văn phòng Đảng ủy xã Cao Minh</t>
  </si>
  <si>
    <t>Vy Văn Đặng</t>
  </si>
  <si>
    <t>10/02/1989</t>
  </si>
  <si>
    <t>Phó Chủ tịch Hội Cựu chiến binh xã Cao Minh</t>
  </si>
  <si>
    <t>Hồ Văn Thưởng</t>
  </si>
  <si>
    <t>Phó Chủ tịch Hội Chữ thập đỏ xã Cao Minh</t>
  </si>
  <si>
    <t>Vi Văn Mỳ</t>
  </si>
  <si>
    <t>17/4/1964</t>
  </si>
  <si>
    <t>Hưu trí, BS chứng thực minh chứng</t>
  </si>
  <si>
    <t>Triệu Đình Chiêu</t>
  </si>
  <si>
    <t>26/11/1953</t>
  </si>
  <si>
    <t>Triệu Văn Hành</t>
  </si>
  <si>
    <t>13/01/1993</t>
  </si>
  <si>
    <t>Nông Quang Linh</t>
  </si>
  <si>
    <t>16/8/1995</t>
  </si>
  <si>
    <t>Nông Thế Đài</t>
  </si>
  <si>
    <t>09/01/1951</t>
  </si>
  <si>
    <t>Chủ tịch Hội Người cao tuổi xã Đoàn Kết</t>
  </si>
  <si>
    <t>Nông Thị Loan</t>
  </si>
  <si>
    <t>06/6/1986</t>
  </si>
  <si>
    <t>Mạc Văn Minh</t>
  </si>
  <si>
    <t>28/5/1988</t>
  </si>
  <si>
    <t>Ngô Văn Linh</t>
  </si>
  <si>
    <t>12/6/1996</t>
  </si>
  <si>
    <t>Triệu Văn Dâm</t>
  </si>
  <si>
    <t>16/8/1956</t>
  </si>
  <si>
    <t>Triệu Thị Sông</t>
  </si>
  <si>
    <t>02/7/1969</t>
  </si>
  <si>
    <t>Chủ tịch Hội Chữ thập đỏ xã Vĩnh Tiến</t>
  </si>
  <si>
    <t>Đã đủ thuổi nghỉ hưu theo quy định  (minh chứng dấu đen, bổ sung chứng thực minh chứng)</t>
  </si>
  <si>
    <t>Nông Phương Thảo</t>
  </si>
  <si>
    <t>05/8/1993</t>
  </si>
  <si>
    <t>Triệu Văn Hoàn</t>
  </si>
  <si>
    <t>13/02/1993</t>
  </si>
  <si>
    <t>Triệu Văn Danh</t>
  </si>
  <si>
    <t>04/9/1987</t>
  </si>
  <si>
    <t>Triệu Quang Hoàn</t>
  </si>
  <si>
    <t>Chủ tịch Hội Cựu chiến binh xã Vĩnh Tiến</t>
  </si>
  <si>
    <t>Đủ  điều kiện  (minh chứng dấu đen, bổ sung chứng thực minh chứng); trừ thời gian làm Trưởng thôn từ tháng 4/2001 đến 3/2017) không phải là người HĐKCT cấp xã.</t>
  </si>
  <si>
    <t>Nông Văn Du</t>
  </si>
  <si>
    <t>06/6/1979</t>
  </si>
  <si>
    <t>Chủ tịch Hội Chữ thập đỏ xã Tân Tiến</t>
  </si>
  <si>
    <t>Đủ điều kiện, Minh chứng dấu đen</t>
  </si>
  <si>
    <t>Phan Văn Hành</t>
  </si>
  <si>
    <t>09/4/1992</t>
  </si>
  <si>
    <t>Phó Chủ tịch Hội Cựu chiến binh xã Tân Tiến</t>
  </si>
  <si>
    <t>Bế Thị Hiệng</t>
  </si>
  <si>
    <t>19/10/1976</t>
  </si>
  <si>
    <t>Dương Văn Thọ</t>
  </si>
  <si>
    <t>01/11/1991</t>
  </si>
  <si>
    <t>Phó Chủ tịch Hội Nông dân xã Tân Tiến</t>
  </si>
  <si>
    <t>Bế Nguyễn Du</t>
  </si>
  <si>
    <t>14/02/1992</t>
  </si>
  <si>
    <t>Phó Bí thư Đoàn Thanh niên Cộng sản Hồ Chí Minh xã Tân Tiến</t>
  </si>
  <si>
    <t>Bế Xuân Hoàn</t>
  </si>
  <si>
    <t>19/4/1959</t>
  </si>
  <si>
    <t>Chủ tịch Hội Người Cao tuổi xã Tân Tiến</t>
  </si>
  <si>
    <t>Đủ điều kiện, Hưu trí</t>
  </si>
  <si>
    <t>Nông Minh Chuyên</t>
  </si>
  <si>
    <t>24/3/1983</t>
  </si>
  <si>
    <t>Nhân viên Khuyến nông xã Tân Tiến</t>
  </si>
  <si>
    <t>Lý Văn Đoàn</t>
  </si>
  <si>
    <t>18/01/1988</t>
  </si>
  <si>
    <t>Văn phòng Đảng ủy xã Kim Đồng</t>
  </si>
  <si>
    <t>Nông Hoàng Anh</t>
  </si>
  <si>
    <t>04/8/1999</t>
  </si>
  <si>
    <t>Nông Văn Phú</t>
  </si>
  <si>
    <t>07/10/1984</t>
  </si>
  <si>
    <t>Phó Chủ tịch Hội Cựu chiến binh xã Kim Đồng</t>
  </si>
  <si>
    <t>Triệu A Múi</t>
  </si>
  <si>
    <t>09/09/1996</t>
  </si>
  <si>
    <t>La Văn Đường</t>
  </si>
  <si>
    <t>27/5/1982</t>
  </si>
  <si>
    <t>Phó Chủ tịch Ủy ban Mặt trận Tổ quốc Việt Nam xã Kim Đồng</t>
  </si>
  <si>
    <t>Hoàng Thị Phình</t>
  </si>
  <si>
    <t>04/6/1961</t>
  </si>
  <si>
    <t>Bàn Thị Tuyết</t>
  </si>
  <si>
    <t>Văn Phòng Đảng ủy xã Tân Yên</t>
  </si>
  <si>
    <t>Hoàng Văn Thúy</t>
  </si>
  <si>
    <t>Nông Văn Lạc</t>
  </si>
  <si>
    <t>27/9/1966</t>
  </si>
  <si>
    <t>Dương Văn Chín</t>
  </si>
  <si>
    <t>29/12/1988</t>
  </si>
  <si>
    <t>Phó Chủ tịch Hội Nông dân xã Tân Yên</t>
  </si>
  <si>
    <t>Bàn Văn Mạnh</t>
  </si>
  <si>
    <t>03/04/1993</t>
  </si>
  <si>
    <t>Nông Văn Cư</t>
  </si>
  <si>
    <t>19/6/1986</t>
  </si>
  <si>
    <t>Nhân viên Thú ý xã Tân Tiến</t>
  </si>
  <si>
    <t>Lăng Trung Kiên</t>
  </si>
  <si>
    <t>Nhân viên Thú ý xã Kim Đồng</t>
  </si>
  <si>
    <t>Đủ điều kiện, Minh chứng dáu đen (giảm 8 tháng, lý do minh chứng không đảm bảo từ 5/2008 đến 12/2008)</t>
  </si>
  <si>
    <t>Triệu Văn Tiền</t>
  </si>
  <si>
    <t>27/12/1982</t>
  </si>
  <si>
    <t>Nhân viên Thú ý xã Tân Yên</t>
  </si>
  <si>
    <t>Đủ điều kiện (giảm 8 tháng do cá nhân tính nhầm tháng), từ 5/2008 đến 7/2025)</t>
  </si>
  <si>
    <t>Danh sách này ấn định có 21 người./.</t>
  </si>
  <si>
    <t>Hoàng Thị Hường</t>
  </si>
  <si>
    <t>14/4/1992</t>
  </si>
  <si>
    <t>Nguyễn Bá Duy</t>
  </si>
  <si>
    <t>08/3/1990</t>
  </si>
  <si>
    <t>Văn phòng Đảng ủy xã Hùng Sơn</t>
  </si>
  <si>
    <t>Đinh Thị Thu</t>
  </si>
  <si>
    <t>26/02/1970</t>
  </si>
  <si>
    <t>Chủ tịch Hội Chữ thập đỏ xã Hùng Việt</t>
  </si>
  <si>
    <t>Hoàng Thanh Trúc</t>
  </si>
  <si>
    <t>28/10/2000</t>
  </si>
  <si>
    <t>Nhân viên Khuyến nông xã Hùng Việt</t>
  </si>
  <si>
    <t>Đoàn Thị Ái Vân</t>
  </si>
  <si>
    <t>05/01/1999</t>
  </si>
  <si>
    <t>Trần Thu Thủy</t>
  </si>
  <si>
    <t>24/9/1991</t>
  </si>
  <si>
    <t>Đàm Viết Bảo</t>
  </si>
  <si>
    <t>01/4/1986</t>
  </si>
  <si>
    <t>Phó Chủ tịch Hội Cựu chiến binh xã Hùng Việt</t>
  </si>
  <si>
    <t>Đinh Thị Luyên</t>
  </si>
  <si>
    <t>16/01/1993</t>
  </si>
  <si>
    <t>Đủ điều kiện, Chứng thực minh chứng</t>
  </si>
  <si>
    <t>Sằm Thị Bích</t>
  </si>
  <si>
    <t>03/01/1995</t>
  </si>
  <si>
    <t xml:space="preserve">Bế Khánh Duy </t>
  </si>
  <si>
    <t>16/10/1996</t>
  </si>
  <si>
    <t>Văn phòng Đảng ủy xã Đề Thám</t>
  </si>
  <si>
    <t>Lăng Văn Luyện</t>
  </si>
  <si>
    <t>09/6/1996</t>
  </si>
  <si>
    <t>La Thị Thanh Thủy</t>
  </si>
  <si>
    <t>Sầm Văn Mạnh</t>
  </si>
  <si>
    <t>05/10/1985</t>
  </si>
  <si>
    <t>Tô Thị Phượng</t>
  </si>
  <si>
    <t>19/6/1960</t>
  </si>
  <si>
    <t>Đã đủ tuổi nghỉ hưu theo quy định, đủ điều kiện</t>
  </si>
  <si>
    <t>Mai Trung Hải</t>
  </si>
  <si>
    <t>11/12/1993</t>
  </si>
  <si>
    <t>Chu Văn Sời</t>
  </si>
  <si>
    <t>29/9/1961</t>
  </si>
  <si>
    <t>Đủ điều kiện; giảm 2 năm 8 tháng (từ 01/2016-9/2018), đã cho bổ sung nhưng không có minh chứng</t>
  </si>
  <si>
    <t>Nông Thị Hiên</t>
  </si>
  <si>
    <t>18/11/1988</t>
  </si>
  <si>
    <t>Nông Thị Niềm</t>
  </si>
  <si>
    <t>22/3/1991</t>
  </si>
  <si>
    <t>Đinh Công Lý</t>
  </si>
  <si>
    <t>22/7/1963</t>
  </si>
  <si>
    <t>Hưu trí, đủ hồ sơ</t>
  </si>
  <si>
    <t>Hoàng Thị Tới</t>
  </si>
  <si>
    <t>20/8/1993</t>
  </si>
  <si>
    <t>Đủ điều kiện, Minh chứng dấu đen, Chứng thực minh chứng</t>
  </si>
  <si>
    <t>Vi Văn Thuần</t>
  </si>
  <si>
    <t>11/5/1991</t>
  </si>
  <si>
    <t>Lăng Văn Toàn</t>
  </si>
  <si>
    <t>03/7/1991</t>
  </si>
  <si>
    <t>Lăng Thị Huệ</t>
  </si>
  <si>
    <t>17/5/1985</t>
  </si>
  <si>
    <t>Vi Văn Đồng</t>
  </si>
  <si>
    <t>07/2/1968</t>
  </si>
  <si>
    <t>Hoàng Văn Hiệp</t>
  </si>
  <si>
    <t>16/3/1984</t>
  </si>
  <si>
    <t>Âu Thị Lê Dung</t>
  </si>
  <si>
    <t>08/7/1995</t>
  </si>
  <si>
    <t>Bế Thị Náy</t>
  </si>
  <si>
    <t>08/6/1957</t>
  </si>
  <si>
    <t>Đủ tuổi nghỉ hưu</t>
  </si>
  <si>
    <t>Ngô Văn Kiểm</t>
  </si>
  <si>
    <t>08/9/1992</t>
  </si>
  <si>
    <t>Ngọc Thiên Sơn</t>
  </si>
  <si>
    <t>01/01/2000</t>
  </si>
  <si>
    <t>Bế Thị Hải</t>
  </si>
  <si>
    <t>17/12/1992</t>
  </si>
  <si>
    <t>Ma Đức Thịnh</t>
  </si>
  <si>
    <t>11/08/1999</t>
  </si>
  <si>
    <t>Nguyễn Văn Triệu</t>
  </si>
  <si>
    <t>20/4/1987</t>
  </si>
  <si>
    <t>24/6/1975</t>
  </si>
  <si>
    <t>Phó Chủ tịch Hội Cựu chiến binh xã Quốc Khánh</t>
  </si>
  <si>
    <t>Dương văn Hùng</t>
  </si>
  <si>
    <t>19/02/1984</t>
  </si>
  <si>
    <t>Đủ điêu kiện, Minh chứng dấu đen (bỏ sung chứng thực)</t>
  </si>
  <si>
    <t>Hứa Thanh Thiện</t>
  </si>
  <si>
    <t>22/12/1993</t>
  </si>
  <si>
    <t>Văn phòng Đảng ủy xã Tân Minh</t>
  </si>
  <si>
    <t>Đủ điêu kiện, Minh chứng dấu đen (bs chứng thực)</t>
  </si>
  <si>
    <t xml:space="preserve">Trần Văn Bào </t>
  </si>
  <si>
    <t>30/10/1955</t>
  </si>
  <si>
    <t>Đối tượng Hưu trí (Minh chứng dấu đen, bổ sung chứng thực)</t>
  </si>
  <si>
    <t xml:space="preserve">Hứa Chí Cường </t>
  </si>
  <si>
    <t>19/5/1995</t>
  </si>
  <si>
    <t xml:space="preserve">Bế Thị Vân </t>
  </si>
  <si>
    <t>02/8/1993</t>
  </si>
  <si>
    <t xml:space="preserve">Dương Văn Thánh </t>
  </si>
  <si>
    <t>01/8//1987</t>
  </si>
  <si>
    <t>Trần Đức Thuận</t>
  </si>
  <si>
    <t>08/01/1988</t>
  </si>
  <si>
    <t>Nguyễn Văn Tân</t>
  </si>
  <si>
    <t>07/5/1960</t>
  </si>
  <si>
    <t>Hưu trí, Minh chứng dấu đen (BS chứng thực)</t>
  </si>
  <si>
    <t>Nguyễn Quốc Huy</t>
  </si>
  <si>
    <t>Đủ điều kiện, Minh chứng dấu đen (BS chứng thực)</t>
  </si>
  <si>
    <t>Nông Thị Hậu</t>
  </si>
  <si>
    <t>Nông Thị Thu</t>
  </si>
  <si>
    <t>Đinh Thị Phương</t>
  </si>
  <si>
    <t>Lý Lệ Hoa</t>
  </si>
  <si>
    <t>Hà Văn Đài</t>
  </si>
  <si>
    <t>Nông Hồng Bàng</t>
  </si>
  <si>
    <t>Đủ điều kiện Hưu trí</t>
  </si>
  <si>
    <t>Mông Văn Luân</t>
  </si>
  <si>
    <t>Tô Thị Thùy</t>
  </si>
  <si>
    <t>07/6//2000</t>
  </si>
  <si>
    <t>Dương Thị Hiệp</t>
  </si>
  <si>
    <t>16/3/1991</t>
  </si>
  <si>
    <t>Trần Thị Thiêm</t>
  </si>
  <si>
    <t>Danh sách này ấn định có 20 người./.</t>
  </si>
  <si>
    <t>Hà Thế Duyệt</t>
  </si>
  <si>
    <t>27/7/1990</t>
  </si>
  <si>
    <t>Văn phòng Đảng ủy xã Quốc Việt</t>
  </si>
  <si>
    <t>Đủ điểu kiện</t>
  </si>
  <si>
    <t>Chu Đình Trọng</t>
  </si>
  <si>
    <t>09/04/1992</t>
  </si>
  <si>
    <t>Đủ điểu kiện, Chứng thực minh chứng</t>
  </si>
  <si>
    <t>Hứa Thị Thiệp</t>
  </si>
  <si>
    <t>19/01/1990</t>
  </si>
  <si>
    <t>Hoàng Thị Dưới</t>
  </si>
  <si>
    <t>27/01/1962</t>
  </si>
  <si>
    <t>Chủ tịch Hội Chữ thập đỏ xã Quốc Việt</t>
  </si>
  <si>
    <t>Lưu Thúy Vàng</t>
  </si>
  <si>
    <t>11/10/1954</t>
  </si>
  <si>
    <t>Đã đủ tuổi nghỉ hưu; minh chứng dấu đen, chứng thực minh chứng</t>
  </si>
  <si>
    <t>Chu Thị Hà</t>
  </si>
  <si>
    <t>07/8/1991</t>
  </si>
  <si>
    <t>Nhân viên Thú y xã Đào Viên</t>
  </si>
  <si>
    <t>Hà Thị Hoành</t>
  </si>
  <si>
    <t>26/7/1981</t>
  </si>
  <si>
    <t>Nhân viên Khuyến nông xã Đào Viên</t>
  </si>
  <si>
    <t>Hoàng Thị Biện</t>
  </si>
  <si>
    <t>11/9/1993</t>
  </si>
  <si>
    <t>Triệu Phong Phú</t>
  </si>
  <si>
    <t>26/9/1955</t>
  </si>
  <si>
    <t>Nông Văn Thắng</t>
  </si>
  <si>
    <t>11/6/1995</t>
  </si>
  <si>
    <t>Lương Thị Dung</t>
  </si>
  <si>
    <t>88.569.000</t>
  </si>
  <si>
    <t>Hứa Văn Kiểm</t>
  </si>
  <si>
    <t>Phó Chủ tịch Hội nông dân xã Đồng Bục</t>
  </si>
  <si>
    <t>Đủ điều kiện, minh chứng dấu đen, chứng thực minh chứng</t>
  </si>
  <si>
    <t>Nông Văn Phương</t>
  </si>
  <si>
    <t>Chủ tịch Hội Chữ thập đỏ xã Đồng Bục</t>
  </si>
  <si>
    <t>169.533.000</t>
  </si>
  <si>
    <t>Đủ điều kiện, minh chứng dấu đen, chứng thực minh chứng;  giảm thời gian công tác do cá nhân tính sai (từ 8/2016 đến 7/2025: 8 năm 11 tháng)</t>
  </si>
  <si>
    <t>Nguyễn Trung Nở</t>
  </si>
  <si>
    <t>133.836.300</t>
  </si>
  <si>
    <t>Văn phòng Đảng ủy xã Khánh  Xuân</t>
  </si>
  <si>
    <t>Thi Văn Lâm</t>
  </si>
  <si>
    <t>Chủ tịch Hội Chữ thập đỏ xã Khánh  Xuân</t>
  </si>
  <si>
    <t>124.113.600</t>
  </si>
  <si>
    <t>Vi Văn Đông</t>
  </si>
  <si>
    <t>185.328.000</t>
  </si>
  <si>
    <t>Nguyễn Thị Trưởng</t>
  </si>
  <si>
    <t>145.665.000</t>
  </si>
  <si>
    <t>Đủ điều kiện, minh chứng dấu đen, chứng thực minh chứng;</t>
  </si>
  <si>
    <t>Lý Thị Thường</t>
  </si>
  <si>
    <t>35.100.000</t>
  </si>
  <si>
    <t>Đã đủ tuổi nghỉ hưu theo quy định; Đủ điều kiện, chứng thực minh chứng.</t>
  </si>
  <si>
    <t>Ngô Thị Huệ</t>
  </si>
  <si>
    <t>10/11/1983</t>
  </si>
  <si>
    <t>161.460.000</t>
  </si>
  <si>
    <t>Nông Văn Đạt</t>
  </si>
  <si>
    <t>83.081.700</t>
  </si>
  <si>
    <t>Đủ điều kiện; giảm 01 tháng so với cá nhân, thời gian công tác trùng với thời gian BHXH (3 năm 3 tháng)</t>
  </si>
  <si>
    <t>Ngô Duy Tràng</t>
  </si>
  <si>
    <t>31.590.000</t>
  </si>
  <si>
    <t>Hưu trí, đủ điều kiện</t>
  </si>
  <si>
    <t xml:space="preserve">Thân Thị Hoa Chanh </t>
  </si>
  <si>
    <t>156.370.000</t>
  </si>
  <si>
    <t>Đủ điều kiện, giảm 01 tháng (theo sổ BHXH)</t>
  </si>
  <si>
    <t>Nguyễn Đắc Thắng</t>
  </si>
  <si>
    <t xml:space="preserve">Nam </t>
  </si>
  <si>
    <t>42.120.000</t>
  </si>
  <si>
    <t>Hưu trí (đủ điều kiện)</t>
  </si>
  <si>
    <t>Hoàng Văn Thoả</t>
  </si>
  <si>
    <t>176.904.000</t>
  </si>
  <si>
    <t>Nguyễn Văn Hồng</t>
  </si>
  <si>
    <t>20/8/1963</t>
  </si>
  <si>
    <t>38.610.000</t>
  </si>
  <si>
    <t>Cán bộ hưu trí, đủ điều kiện</t>
  </si>
  <si>
    <t>Lộc Văn Coóc</t>
  </si>
  <si>
    <t>Hưu trí, Đủ điều kiện</t>
  </si>
  <si>
    <t>Nông Văn Biên</t>
  </si>
  <si>
    <t>164.970.000</t>
  </si>
  <si>
    <t xml:space="preserve">Phùng Văn Hiệu </t>
  </si>
  <si>
    <t>189.540.021</t>
  </si>
  <si>
    <t>Thời gian  từ 01/11/2012 đến tháng 31/12/2015 không có căn cứ xác định thời gian công tác liên tục hoặc giãn đoạn</t>
  </si>
  <si>
    <t>Hoàng Long An</t>
  </si>
  <si>
    <t>19/9/1954</t>
  </si>
  <si>
    <t>Hưu trí, đủ điều kiện (BS chứng thực minh chứng dấu đen)</t>
  </si>
  <si>
    <t>Triệu Văn Lý</t>
  </si>
  <si>
    <t>Đủ điều kiện (BS chứng thực minh chứng dấu đen)</t>
  </si>
  <si>
    <t>Phương Thị Đẹp</t>
  </si>
  <si>
    <t>22/4/1986</t>
  </si>
  <si>
    <t>Phó Chủ tịch Hội Liên hiệp Phụ nữ xã Yên Khoái</t>
  </si>
  <si>
    <t>Đủ điều kiện, (BS chứng thực minh chứng dấu đen)</t>
  </si>
  <si>
    <t>Hoàng Văn Vụ</t>
  </si>
  <si>
    <t>22/8/1949</t>
  </si>
  <si>
    <t>Đã đủ tuổi nghỉ hưu theo quy định</t>
  </si>
  <si>
    <t>Nguyễn Văn Vượng</t>
  </si>
  <si>
    <t>06/5/1983</t>
  </si>
  <si>
    <t>Phó Chủ tịch Hội Cựu chiến binh xã Tú Mịch</t>
  </si>
  <si>
    <t>Nông Văn Đô</t>
  </si>
  <si>
    <t>10/01/2000</t>
  </si>
  <si>
    <t>Hà Thị Thuỷ</t>
  </si>
  <si>
    <t>07/03/1991</t>
  </si>
  <si>
    <t>Đủ đều kiện</t>
  </si>
  <si>
    <t>Đinh Thị Điển</t>
  </si>
  <si>
    <t>11/9/1984</t>
  </si>
  <si>
    <t>Nguyễn Xuân Tác</t>
  </si>
  <si>
    <t>Chủ tịch Hội Người cao tuổi xã Yên Khoái</t>
  </si>
  <si>
    <t>Đã đủ tuổi nghỉ hưu theo quy định; đủ điều kiện</t>
  </si>
  <si>
    <t>Triệu Tiến Kim</t>
  </si>
  <si>
    <t>15/9/1983</t>
  </si>
  <si>
    <t>Đủ điều kiện, Giảm 01 năm (năm 2011 không có minh chứ, cá nhân đã có biên bản)</t>
  </si>
  <si>
    <t>Ma Văn An</t>
  </si>
  <si>
    <t>01/7/1988</t>
  </si>
  <si>
    <t>Hoàng Thị Thiều</t>
  </si>
  <si>
    <t>05/02/1983</t>
  </si>
  <si>
    <t>Văn phòng Đảng uỷ xã Tú Mịch</t>
  </si>
  <si>
    <t>Lường Thị Tít</t>
  </si>
  <si>
    <t>20/11/1986</t>
  </si>
  <si>
    <t>Vi Văn Cương</t>
  </si>
  <si>
    <t>28/6/1993</t>
  </si>
  <si>
    <t>Lâm Thị Vàng</t>
  </si>
  <si>
    <t>Âu Thị Thêm</t>
  </si>
  <si>
    <t>Chủ tịch Hội CTĐ xã Đông Quan</t>
  </si>
  <si>
    <t>Âu Văn Dương</t>
  </si>
  <si>
    <t>Vi Văn Thạo</t>
  </si>
  <si>
    <t>Đã đủ tuổi nghỉ hưu theo quy định (minh chứng dấu đen, chứng thực minh chứng)</t>
  </si>
  <si>
    <t>Phạm Thị Tuyết</t>
  </si>
  <si>
    <t>Đủ điều kiện, minh chứng dấu đen, chứng thực minh chứng (bổ sung bảo hiểm…)</t>
  </si>
  <si>
    <t>Hoàng Hữu Hưng</t>
  </si>
  <si>
    <t>Phó Chỉ huy trưởng Quân sự xã Tú Đoạn</t>
  </si>
  <si>
    <t>Hoàng Lệ Quyên</t>
  </si>
  <si>
    <t>Văn phòng Đảng ủy xã Tú Đoạn</t>
  </si>
  <si>
    <t>Lưu Văn Vượng</t>
  </si>
  <si>
    <t>Luân Thị Phượng</t>
  </si>
  <si>
    <t>15/11/1984</t>
  </si>
  <si>
    <t>Nguyễn Thị Thùy Dương</t>
  </si>
  <si>
    <t>31/5/1985</t>
  </si>
  <si>
    <t>Văn phòng Đảng uỷ thị trấn Na Dương</t>
  </si>
  <si>
    <t>Lăng Văn Phi</t>
  </si>
  <si>
    <t>20/5/1996</t>
  </si>
  <si>
    <t>Phó Chủ tịch Hội Nông dân thị trấn Na Dương</t>
  </si>
  <si>
    <t>29/4/1995</t>
  </si>
  <si>
    <t>Hoàng Ngọc Thiệu</t>
  </si>
  <si>
    <t>Cán bộ hưu trí; đã đủ tuổi nghỉ hưu theo quy định</t>
  </si>
  <si>
    <t>Hoàng Trung Nam</t>
  </si>
  <si>
    <t>26/6/2001</t>
  </si>
  <si>
    <t>Vi Văn Ba</t>
  </si>
  <si>
    <t>18/02/1960</t>
  </si>
  <si>
    <t>Đã đủ tuổi nghỉ hưu theo quy định; Minh chứng dấu đen, BS chứng thực minh chứng</t>
  </si>
  <si>
    <t>Hoàng Văn Toàn</t>
  </si>
  <si>
    <t>Đủ điều kiện, (giảm năm công tác là do từ 9/2003 đến 3/2021) là cán bộ đã được
 hướng chính sách không được cộng năm công tác; Minh chứng dấu đen, chứng thực minh chứng</t>
  </si>
  <si>
    <t>Nông Thị Chuẩn</t>
  </si>
  <si>
    <t>Đủ điều kiện, Minh chứng dấu đen, chứng thực minh chứng</t>
  </si>
  <si>
    <t>Hoàng Thị Khuyên</t>
  </si>
  <si>
    <t>142.488,450</t>
  </si>
  <si>
    <t>Chu Văn Duy</t>
  </si>
  <si>
    <t>Phó Bí thư Đoàn thanh niên xã Lợi Bác</t>
  </si>
  <si>
    <t>Hoàng Thị Vọng</t>
  </si>
  <si>
    <t>Nông Văn Quang</t>
  </si>
  <si>
    <t>Đủ điều kiên</t>
  </si>
  <si>
    <t>Hoàng Văn Đào</t>
  </si>
  <si>
    <t>Chủ tịch Hội Chữ thập đỏ xã Lợi Bác</t>
  </si>
  <si>
    <t>Hoàng Văn Pít</t>
  </si>
  <si>
    <t>Hoàng Thị Hoan</t>
  </si>
  <si>
    <t>Đủ điều kiện, (tăng 01 tháng theo số năm đóng BHXH)</t>
  </si>
  <si>
    <t>Dương Văn Lâm</t>
  </si>
  <si>
    <t>Hoàng Văn Sàu</t>
  </si>
  <si>
    <t>Hoàng Thị Táy</t>
  </si>
  <si>
    <t xml:space="preserve">Đủ điều kiện </t>
  </si>
  <si>
    <t>La Thị Mỹ Linh</t>
  </si>
  <si>
    <t>Vi Văn Míu</t>
  </si>
  <si>
    <t>Vi Thị Vịnh</t>
  </si>
  <si>
    <t>Nguyễn Văn Thường</t>
  </si>
  <si>
    <t xml:space="preserve">Phó Chủ tịch Hội nông dân xã Hữu Lân </t>
  </si>
  <si>
    <t>Ma Thị Lựng</t>
  </si>
  <si>
    <t>Hà Thị Trường</t>
  </si>
  <si>
    <t>Nông Văn Hiếu</t>
  </si>
  <si>
    <t>Lường Thị Hiền</t>
  </si>
  <si>
    <t>Văn phòng Đảng ủy xã Hữu Lân</t>
  </si>
  <si>
    <t>Hà Thị Bình</t>
  </si>
  <si>
    <t>Nguyễn Văn Thuần</t>
  </si>
  <si>
    <t>Đủ điều kiện (tăng 02 tháng; cá nhân tính đến tháng 4/2025)</t>
  </si>
  <si>
    <t>Nông Thị Xuyến</t>
  </si>
  <si>
    <t xml:space="preserve">Nông Văn Trang </t>
  </si>
  <si>
    <t>Hưu trí, đủ điểu kiện</t>
  </si>
  <si>
    <t>Vi Văn Thiện</t>
  </si>
  <si>
    <t>Văn phòng Đảng ủy xã Minh Hiệp</t>
  </si>
  <si>
    <t>Hoàng Văn Đức</t>
  </si>
  <si>
    <t>Lâm Văn Phóng</t>
  </si>
  <si>
    <t>24/10/1996</t>
  </si>
  <si>
    <t>168.480.000</t>
  </si>
  <si>
    <t>Đủ điều kiện; tăng 01 tháng (đảm bảo theo BHXH)</t>
  </si>
  <si>
    <t>Lâm Văn Lai</t>
  </si>
  <si>
    <t>21/11/1956</t>
  </si>
  <si>
    <t>Hưu trí , đủ điều kiện</t>
  </si>
  <si>
    <t>Ma Văn Tuấn</t>
  </si>
  <si>
    <t>175.587.750</t>
  </si>
  <si>
    <t>Lý Văn Cựu</t>
  </si>
  <si>
    <t>46.419.750</t>
  </si>
  <si>
    <t>Đã đủ tuổi nghỉ hưu theo quy định (đủ điều kiện)</t>
  </si>
  <si>
    <t>Nông Văn Định</t>
  </si>
  <si>
    <t>23/12/1993</t>
  </si>
  <si>
    <t>Đủ điều kiện, tăng 01 năm so với đơn cá nhân (theo BHXH)</t>
  </si>
  <si>
    <t>Lý Văn Thơ</t>
  </si>
  <si>
    <t>25.857.000</t>
  </si>
  <si>
    <t>Vi Văn Tuyên</t>
  </si>
  <si>
    <t>27/7/1991</t>
  </si>
  <si>
    <t>Sầm Văn Phượng</t>
  </si>
  <si>
    <t>171.551.250</t>
  </si>
  <si>
    <t>Triệu Văn Quyên</t>
  </si>
  <si>
    <t>183.660.750</t>
  </si>
  <si>
    <t>Triệu Văn Đức</t>
  </si>
  <si>
    <t>25/6/1986</t>
  </si>
  <si>
    <t>Triệu Thu Huyền</t>
  </si>
  <si>
    <t>21/9/1994</t>
  </si>
  <si>
    <t>165.496.500</t>
  </si>
  <si>
    <t>Lâm Văn Tòa</t>
  </si>
  <si>
    <t>29/11/1959</t>
  </si>
  <si>
    <t>Văn phòng Đảng ủy xã Xuân Dương</t>
  </si>
  <si>
    <t>56.160.000</t>
  </si>
  <si>
    <t>Hưu trí, đủ điều kiên</t>
  </si>
  <si>
    <t>Lâm Văn Mọc</t>
  </si>
  <si>
    <t>179.624.250</t>
  </si>
  <si>
    <t>Đủ điều kiện,  Giảm 8 năm 3 tháng (cá nhân có biên bản cam kết)</t>
  </si>
  <si>
    <t>Hoàng Thị Tiền</t>
  </si>
  <si>
    <t>Văn phòng Đảng uỷ xã Tam Gia</t>
  </si>
  <si>
    <t>Đủ điều kiện, (BS Quyết định hưởng phụ cấp)</t>
  </si>
  <si>
    <t>Hoàng Văn Trạch</t>
  </si>
  <si>
    <t>Phó Chủ tịch Ủy ban Mặt trận Tổ quốc Việt Nam xã Tam Gia</t>
  </si>
  <si>
    <t>Chủ tịch Hội Chữ thập đỏ Tam Gia</t>
  </si>
  <si>
    <t>Hoàng Văn Tư</t>
  </si>
  <si>
    <t>Phó Chủ tịch Hội Cựu chiến binh xã Tam Gia</t>
  </si>
  <si>
    <t>Vi Thị Nâng</t>
  </si>
  <si>
    <t>Phó Chủ tịch Hội Nông dân xã Tam Gia</t>
  </si>
  <si>
    <t>Hoàng Minh Phượng</t>
  </si>
  <si>
    <t>Phó Bí thư Đoàn Thanh niên Cộng sản Hồ Chí Minh xã Tam Gia</t>
  </si>
  <si>
    <t>Ngọc Trung Kiên</t>
  </si>
  <si>
    <t>Phó Chỉ huy trưởng Ban Chỉ huy Quân sự xã Tam Gia</t>
  </si>
  <si>
    <t>Chu Văn Sơ</t>
  </si>
  <si>
    <t>Phó Chỉ huy trưởng Ban Chỉ huy Quân sự Tam Gia</t>
  </si>
  <si>
    <t>Đủ điều kiên, theo BHXH tăng 02 tháng</t>
  </si>
  <si>
    <t>Lành Văn Khai</t>
  </si>
  <si>
    <t>Nhân viên Khuyến nông xã Tam Gia</t>
  </si>
  <si>
    <t>Lâm Thị Đan</t>
  </si>
  <si>
    <t>Văn phòng Đảng uỷ xã Khuất Xá</t>
  </si>
  <si>
    <t>Vi Văn Thuận</t>
  </si>
  <si>
    <t>Phó Chủ tịch Ủy ban Mặt trận Tổ quốc Việt Nam xã Khuất Xá</t>
  </si>
  <si>
    <t>Lành Thị Mây</t>
  </si>
  <si>
    <t>Chủ tịch Hội Chữ thập đỏ xã Khuất Xá</t>
  </si>
  <si>
    <t>Hà Quốc Lập</t>
  </si>
  <si>
    <t>06/02/1950</t>
  </si>
  <si>
    <t>Chủ tịch Hội Người cao tuổi xã Khuất Xá</t>
  </si>
  <si>
    <t>Đã đủ tuổi nghỉ hưu theo quy định; (heo minh chứng 4 năm 4 tháng); Để lại</t>
  </si>
  <si>
    <t>Lường Văn Tùng</t>
  </si>
  <si>
    <t>Phó Chủ tịch Hội Nông dân Khuất Xá</t>
  </si>
  <si>
    <t>Đủ điều kiện (tăng số năm và số tháng theo minh chứng là công tác từ tháng 01/2016 đến 7/2025 là  9 năm 6 tháng; trừ 3 tháng (9, 10, 11 năm 2022); tổng 9 năm 3 tháng; chứng thực minh chứng</t>
  </si>
  <si>
    <t>Nông Thuý Thơm</t>
  </si>
  <si>
    <t>09/3/1993</t>
  </si>
  <si>
    <t>Phó Bí thư Đoàn Thanh niên Cộng sản Hồ Chí Minh xã Khuất Xá</t>
  </si>
  <si>
    <t>Lộc Huy Thiệp</t>
  </si>
  <si>
    <t>Phó Chỉ huy trưởng Ban Chỉ huy Quân sự xã Khuất Xá</t>
  </si>
  <si>
    <t>Hoàng Văn Dầy</t>
  </si>
  <si>
    <t>Nguyễn Thị Hằng</t>
  </si>
  <si>
    <t>Hoàng Minh Đức</t>
  </si>
  <si>
    <t>Mai Hồng Phương</t>
  </si>
  <si>
    <t>Hứa Thị Thiều</t>
  </si>
  <si>
    <t>Đinh Xuân Huy</t>
  </si>
  <si>
    <t xml:space="preserve">Đủ điều kiện. Tuy nhiên, đề nghị bổ sung bảng lương năm 2024 và 3 tháng đầu năm 2025 (giai đoạn này vừa làm không chuyên trách, vừa làm công ty và đóng BHXH công ty). </t>
  </si>
  <si>
    <t>Lương Kim Nhị</t>
  </si>
  <si>
    <t>Nguyễn Phương Thảo</t>
  </si>
  <si>
    <t>Lộc Thị Đại</t>
  </si>
  <si>
    <t>Hoàng Thị Kiều</t>
  </si>
  <si>
    <t>Hoàng Văn Chung</t>
  </si>
  <si>
    <t>Đủ điều kiện. Tuy nhiên, đề nghị cá nhân bổ sung bản chứng thực quyết định chuẩn y chức danh và quyết định xếp hưởng phụ cấp</t>
  </si>
  <si>
    <t>Hoàng Mai Hương</t>
  </si>
  <si>
    <t>Lăng Văn Hưởng</t>
  </si>
  <si>
    <t>Hoàng Văn Ly</t>
  </si>
  <si>
    <t>Lăng Thị Mỏm</t>
  </si>
  <si>
    <t xml:space="preserve">Đủ điều kiện. Hưu trí. </t>
  </si>
  <si>
    <t>Nông Minh Hiếu</t>
  </si>
  <si>
    <t>Triệu Viết Quân</t>
  </si>
  <si>
    <t>Mã trung Thắng</t>
  </si>
  <si>
    <t>Hoàng Bạch Yến</t>
  </si>
  <si>
    <t>Lương Xuân Huy</t>
  </si>
  <si>
    <t>10/20/1999</t>
  </si>
  <si>
    <t>Chu Văn Tít</t>
  </si>
  <si>
    <t>24/3/1955</t>
  </si>
  <si>
    <t>Lý Công Tư</t>
  </si>
  <si>
    <t>06/8/1995</t>
  </si>
  <si>
    <t>Hoàng Mạnh Linh</t>
  </si>
  <si>
    <t>28/10/1987</t>
  </si>
  <si>
    <t>Lương Thị Thảo</t>
  </si>
  <si>
    <t>Hứa Văn Đình</t>
  </si>
  <si>
    <t>02/3/1988</t>
  </si>
  <si>
    <t>Hoàng Văn Nôi</t>
  </si>
  <si>
    <t>28/11/1993</t>
  </si>
  <si>
    <t>Hứa Thị Đào</t>
  </si>
  <si>
    <t>19/8/1996</t>
  </si>
  <si>
    <t>Lô Thị Lan</t>
  </si>
  <si>
    <t>10/12/1989</t>
  </si>
  <si>
    <t>Đặng Thị Lịch</t>
  </si>
  <si>
    <t>21/10/1964</t>
  </si>
  <si>
    <t>Đàm Thị Xanh</t>
  </si>
  <si>
    <t>03/6/1972</t>
  </si>
  <si>
    <t>Nữ</t>
  </si>
  <si>
    <t>21</t>
  </si>
  <si>
    <t>Đủ điều kiện. Tuy nhiên đề nghị bổ sung chứng thực QĐ công nhận BCH hội CTĐ xã Tân Tác nhiệm kỳ 2021-2026 (do chưa chứng thực)</t>
  </si>
  <si>
    <t>Hoàng Văn Đường</t>
  </si>
  <si>
    <t>04/12/1957</t>
  </si>
  <si>
    <t>Khuyến nông viên xã Tân Tác</t>
  </si>
  <si>
    <t>Hà Văn Thi</t>
  </si>
  <si>
    <t>01/5/1958</t>
  </si>
  <si>
    <t>Chủ tịch Hội Người cao tuổi xã Tân Tác</t>
  </si>
  <si>
    <t>Hoàng Văn Đạo</t>
  </si>
  <si>
    <t>29/01/1966</t>
  </si>
  <si>
    <t>Đủ điều kiện. Tuy nhiên đề nghị bổ sung chứng thực các QĐ từ nhiệm kỳ 2017 - 2025</t>
  </si>
  <si>
    <t>Hoàng Lương Sơn</t>
  </si>
  <si>
    <t>30/10/1952</t>
  </si>
  <si>
    <t>Tài liệu minh chứng không có chứng thực. Tuổi nghỉ hưu</t>
  </si>
  <si>
    <t>Lý Viết Tuấn</t>
  </si>
  <si>
    <t>Đủ điều kiện. Tuy nhiên đề nghị bổ sung chứng thực quyết định, tài liệu minh chứng</t>
  </si>
  <si>
    <t>Nông Thị Thùy</t>
  </si>
  <si>
    <t>25/7/1987</t>
  </si>
  <si>
    <t>09</t>
  </si>
  <si>
    <t>Chu Văn Hoàn</t>
  </si>
  <si>
    <t>16/7/1983</t>
  </si>
  <si>
    <t>Phó Chủ tịch Hội Cựu chiến binh xã Bắc Việt</t>
  </si>
  <si>
    <t>Chu  Văn Huy</t>
  </si>
  <si>
    <t>24/01/1988</t>
  </si>
  <si>
    <t>Lương Thị Tỵ</t>
  </si>
  <si>
    <t>01/01/1989</t>
  </si>
  <si>
    <t>Chu Văn Cương</t>
  </si>
  <si>
    <t>17/10/1982</t>
  </si>
  <si>
    <t>Đủ điều kiện. Trường hợp bổ sung hồ sơ</t>
  </si>
  <si>
    <t>Hoàng Thị Thanh Huyền</t>
  </si>
  <si>
    <t xml:space="preserve">Đủ ĐK.  </t>
  </si>
  <si>
    <t>Hứa Văn Điền</t>
  </si>
  <si>
    <t>Chủ tịch Hội Người cao tuổi xã Gia Miễn</t>
  </si>
  <si>
    <t xml:space="preserve">Đủ ĐK. </t>
  </si>
  <si>
    <t>Hoàng Trung Kiên</t>
  </si>
  <si>
    <t>Phùng Văn Eng</t>
  </si>
  <si>
    <t>Chủ tịch Hội Người cao tuổi xã Hội Hoan</t>
  </si>
  <si>
    <t>Đủ đk, đủ tuổi nghỉ hưu. Tuy nhiên cần bổ sung bản chứng thực QĐ công nhận chức danh nhiệm kỳ 2016 - 2021 và 2021 - 2026.</t>
  </si>
  <si>
    <t>Linh Thị Vân</t>
  </si>
  <si>
    <t xml:space="preserve">Đủ đk. </t>
  </si>
  <si>
    <t>Hoàng Thanh Bình</t>
  </si>
  <si>
    <t>Nông Việt Anh</t>
  </si>
  <si>
    <t xml:space="preserve">Đủ ĐK. Tuy nhiên đề nghị bổ sung chứng thực QĐ bổ nhiệm PCH trưởng QS năm 2015 </t>
  </si>
  <si>
    <t>Nguyễn Văn Linh</t>
  </si>
  <si>
    <t>Phó Chủ tịch Hội Nông dân xã Hội Hoan</t>
  </si>
  <si>
    <t>Đủ ĐK.</t>
  </si>
  <si>
    <t>Lương Văn Bộ</t>
  </si>
  <si>
    <t>Đủ đk. Tuy  nhiên cần bổ sung chứng thực QĐ công nhận PBT đoàn xã năm 2012</t>
  </si>
  <si>
    <t>Phùng Thị Hảo</t>
  </si>
  <si>
    <t>Phó Chủ tịch Hội Nông dân xã Gia Miễn</t>
  </si>
  <si>
    <t>Hoàng Minh Thiết</t>
  </si>
  <si>
    <t>25/12/1990</t>
  </si>
  <si>
    <t>Lương Thành Công</t>
  </si>
  <si>
    <t>Hà Đức Trình</t>
  </si>
  <si>
    <t>Lương Văn Toàn</t>
  </si>
  <si>
    <t>Lộc Văn Thức</t>
  </si>
  <si>
    <t>Phó Chủ tịch Hội Cựu chiến binh xã Thụy Hùng</t>
  </si>
  <si>
    <t>Hà Thị Na</t>
  </si>
  <si>
    <t>Luân Văn Hưởng</t>
  </si>
  <si>
    <t>Đoàn Thị Linh</t>
  </si>
  <si>
    <t>Nông Thị Slao</t>
  </si>
  <si>
    <t>Chủ tịch Hội Người cao tuổi xã Trùng Khánh</t>
  </si>
  <si>
    <t>Mông Thị Quỳnh Lan</t>
  </si>
  <si>
    <t>Đủ điều kiện, tuy nhiên đề nghị bổ sung chứng thực QĐ công nhận chức danh</t>
  </si>
  <si>
    <t>Hà Văn Yến</t>
  </si>
  <si>
    <t>Chủ tịch Hội Chữ thập đỏ xã Trùng Khánh</t>
  </si>
  <si>
    <t xml:space="preserve">Đủ điều kiện, tuy nhiên đề nghị bổ sung chứng thực các QĐ minh chứng  </t>
  </si>
  <si>
    <t>Ân Thị Lan</t>
  </si>
  <si>
    <t>Vy Văn Quyết</t>
  </si>
  <si>
    <t>Hà Đức Say</t>
  </si>
  <si>
    <t>Chủ tịch Hội Người cao tuổi xã Thụy Hùng</t>
  </si>
  <si>
    <t>Nông Văn Bắc</t>
  </si>
  <si>
    <t>29/3/1989</t>
  </si>
  <si>
    <t xml:space="preserve">Đủ ĐK. Tuy nhiên, đề nghị bổ sung chứng thực các quyết định xếp hưởng phụ cấp, quyết định xếp thâm niên quân sự có chứng thực giai đoạn 2012-2015.  </t>
  </si>
  <si>
    <t>Lăng Thị Mới</t>
  </si>
  <si>
    <t>02/01/1990</t>
  </si>
  <si>
    <t xml:space="preserve">Đủ ĐK. Tuy nhiên, đề nghị bổ sung chứng thực Quyết định công nhnậ PCT Phụ nữ nhiệm kỳ 2022 - 2027. </t>
  </si>
  <si>
    <t>Hoàng Quang Vũ</t>
  </si>
  <si>
    <t>26/7/1992</t>
  </si>
  <si>
    <t>Lý Ka Núp</t>
  </si>
  <si>
    <t>02/11/1971</t>
  </si>
  <si>
    <t>Chủ tịch Hội Chữ thập đỏ xã Nhạc Kỳ</t>
  </si>
  <si>
    <t>09/8/1951</t>
  </si>
  <si>
    <t>Đủ ĐK. Tuy nhiên đề nghị chứng thực bảng hưởng phụ cấp hàng tháng từ tháng 12/2015 đến tháng 12/2020.</t>
  </si>
  <si>
    <t>Ngô Thị Liên</t>
  </si>
  <si>
    <t>15/9/1985</t>
  </si>
  <si>
    <t xml:space="preserve">Đủ ĐK. Tuy nhiên, đề nghị bổ sung chứng thực Quyết định công nhận chức danh, QĐ xếp phụ cấp và bản BHXH chưa có dấu. </t>
  </si>
  <si>
    <t>Lô Thị Hoa</t>
  </si>
  <si>
    <t>15/11/1989</t>
  </si>
  <si>
    <t>Hoàng Nhật Nam</t>
  </si>
  <si>
    <t>Liễu Văn Hở</t>
  </si>
  <si>
    <t>03/10/1966</t>
  </si>
  <si>
    <t xml:space="preserve">Đủ ĐK. Đối tượng hưu trí.  </t>
  </si>
  <si>
    <t>Nông Thế Hiệu</t>
  </si>
  <si>
    <t>24/5/1955</t>
  </si>
  <si>
    <t>Đủ ĐK. Đối tượng hưu trí</t>
  </si>
  <si>
    <t>Âu Văn Toản</t>
  </si>
  <si>
    <t>28/3/1994</t>
  </si>
  <si>
    <t>Phó Chủ tịch Hội Nông dân xã Hoàng Văn Thụ</t>
  </si>
  <si>
    <t>Mã Thị Mạnh</t>
  </si>
  <si>
    <t>27/9/1969</t>
  </si>
  <si>
    <t xml:space="preserve">Đủ ĐK. Tuy nhiên, đề nghị bổ sung chứng thực quyết định công nhận Phó Chủ tịch Hội Phụ nữ nhiệm kỳ 2011 - 2016 </t>
  </si>
  <si>
    <t>Lý Minh Đồng</t>
  </si>
  <si>
    <t>05/10/1955</t>
  </si>
  <si>
    <t>Đủ ĐK, đối tượng hưu trí. Tuy nhiên, đề nghị bổ sung chứng thực quyết định xếp hưởng phụ cấp năm 2024</t>
  </si>
  <si>
    <t>Lý Ngọc Tú</t>
  </si>
  <si>
    <t>22/10/1986</t>
  </si>
  <si>
    <t>Đủ ĐK. Tuy nhiên cần bổ sung bản chứng thực QĐ bổ nhiệm PCHT quân sự năm 2011.</t>
  </si>
  <si>
    <t>Hoàng Ngọc Pháy</t>
  </si>
  <si>
    <t>17/9/1953</t>
  </si>
  <si>
    <t xml:space="preserve">Đủ ĐK. Đối tượng đủ tuổi nghỉ hưu.  </t>
  </si>
  <si>
    <t>Lục Thị Nguyệt</t>
  </si>
  <si>
    <t>08/8/1997</t>
  </si>
  <si>
    <t>Vy Thị Niên</t>
  </si>
  <si>
    <t>12/4/1989</t>
  </si>
  <si>
    <t>Hoàng Thị Thanh</t>
  </si>
  <si>
    <t>Vi Văn Tuấn</t>
  </si>
  <si>
    <t>Chu Văn Mừng</t>
  </si>
  <si>
    <t>13/11/1994</t>
  </si>
  <si>
    <t>Đủ ĐK. Đối tượng bổ sung</t>
  </si>
  <si>
    <t>Hoàng Thị Hoa</t>
  </si>
  <si>
    <t>16/7/1994</t>
  </si>
  <si>
    <t>Hồ sơ đủ điều kiện</t>
  </si>
  <si>
    <t>25/7/1962</t>
  </si>
  <si>
    <t>Chủ tich Hội Người cao tuổi xã Hòa Bình</t>
  </si>
  <si>
    <t>Hồ sơ đủ điều kiện (cá nhân tính sai thời gian, công tác từ 07/4/2021 đến 30/6/2025)</t>
  </si>
  <si>
    <t>Tô Văn An</t>
  </si>
  <si>
    <t>09/7/1989</t>
  </si>
  <si>
    <t>Hồ sơ đủ điều kiện (tăng 01 tháng so với đơn cá nhân do công tác từ 01/11/2017 đến 30/6/2025)</t>
  </si>
  <si>
    <t>Lưu Thị Viện</t>
  </si>
  <si>
    <t>05/4/1986</t>
  </si>
  <si>
    <t>Nhân viên Khuyến nông xã Hòa Bình</t>
  </si>
  <si>
    <t>08/9/1984</t>
  </si>
  <si>
    <t>Nhân viên Thú y xã Hòa Bình</t>
  </si>
  <si>
    <t>Hoàng Văn Quyền</t>
  </si>
  <si>
    <t>08/01/1963</t>
  </si>
  <si>
    <t>Nông Ngọc Ngân</t>
  </si>
  <si>
    <t>29/8/1988</t>
  </si>
  <si>
    <t>Hồ sơ đủ điều kiện (tăng thời gian công tác so với cá nhân kê khai, thời gian giữ chức PBT đoàn từ 01/6/2018 đến 30/6/2025)</t>
  </si>
  <si>
    <t>Chu Văn Mao</t>
  </si>
  <si>
    <t>15/9/1972</t>
  </si>
  <si>
    <t>193,050,000</t>
  </si>
  <si>
    <t>Hoàng Thị Hoạt</t>
  </si>
  <si>
    <t>27/02/1959</t>
  </si>
  <si>
    <t>142,488,450</t>
  </si>
  <si>
    <t>Nguyễn Văn Luyện</t>
  </si>
  <si>
    <t>26/12/1965</t>
  </si>
  <si>
    <t>Hoàng Nguyên Luân</t>
  </si>
  <si>
    <t>14/4/1978</t>
  </si>
  <si>
    <t>Hứa Hải Yến</t>
  </si>
  <si>
    <t>28/01/1994</t>
  </si>
  <si>
    <t>Hoàng Văn Học</t>
  </si>
  <si>
    <t>11/11/1982</t>
  </si>
  <si>
    <t>Văn phòng Đảng ủy xã Trấn Ninh</t>
  </si>
  <si>
    <t>Bế Văn Nhu</t>
  </si>
  <si>
    <t>10/11/1956</t>
  </si>
  <si>
    <t>Chủ tịch Hội Người cao tuổi xã Trấn Ninh</t>
  </si>
  <si>
    <t>Phùng Thị Hiền</t>
  </si>
  <si>
    <t>30/6/1986</t>
  </si>
  <si>
    <t>Phó Chủ tịch Ủy ban Mặt trận Tổ quốc Việt Nam  xã Liên Hội</t>
  </si>
  <si>
    <t>Hoàng Thị Bông</t>
  </si>
  <si>
    <t>11/02/1991</t>
  </si>
  <si>
    <t>Phó Bí thư Đoàn Thanh niên Cộng sản Hồ Chí Minh xã Liên Hội</t>
  </si>
  <si>
    <t>Vi Văn Thành</t>
  </si>
  <si>
    <t>09/6/1966</t>
  </si>
  <si>
    <t>Chủ tịch Hội Người cao tuổi xã Liên Hội</t>
  </si>
  <si>
    <t>Hồ sơ đủ điều kiện (hưu trí)</t>
  </si>
  <si>
    <t>04/3/1967</t>
  </si>
  <si>
    <t>Chủ tịch Hội Chữ thập đỏ xã Liên Hội</t>
  </si>
  <si>
    <t>Luân Văn Thên</t>
  </si>
  <si>
    <t>20/6/1982</t>
  </si>
  <si>
    <t>Phó Chỉ huy trưởng Ban Chỉ huy Quân sự xã Liên Hội</t>
  </si>
  <si>
    <t>Mai Thị Tuyết Ngọc</t>
  </si>
  <si>
    <t>02/9/1988</t>
  </si>
  <si>
    <t>Phó Chủ tịch Hội Liên hiệp Phụ nữ xã Điềm He</t>
  </si>
  <si>
    <t>Lý Văn Toàn</t>
  </si>
  <si>
    <t>13/6/1980</t>
  </si>
  <si>
    <t>Hồ sơ đủ điều kiện, thời gian công tác từ 20/6/2012 đến 30/6/2025 tròn 13 năm (tuy nhiên đơn cá nhân kê sai lệch 14 năm 5 tháng)</t>
  </si>
  <si>
    <t>17/12/1949</t>
  </si>
  <si>
    <t>35,100,00</t>
  </si>
  <si>
    <t xml:space="preserve">  HS đủ đk, tăng thêm 01 tháng do đi làm trước ngày 15, tính tròn tráng công tác (Hưu trí)</t>
  </si>
  <si>
    <t>19/4/1982</t>
  </si>
  <si>
    <t>HS đủ điều kiện</t>
  </si>
  <si>
    <t>Hoàng văn Điệp</t>
  </si>
  <si>
    <t>26/5/1990</t>
  </si>
  <si>
    <t>181.116.000</t>
  </si>
  <si>
    <t>Nông Thị Cát</t>
  </si>
  <si>
    <t>02/02/1991</t>
  </si>
  <si>
    <t>HS đủ điều kiện tăng thêm 01 tháng công tác</t>
  </si>
  <si>
    <t>Nông Thị Tiệp</t>
  </si>
  <si>
    <t>18/5/1963</t>
  </si>
  <si>
    <t>HS đủ điều kiện, tăng thêm 01 tháng công tác do thời gian bắt đầu đi làm trước ngày 15, có đóng BHXH 03 năm</t>
  </si>
  <si>
    <t>Hoàng Thị Hơn</t>
  </si>
  <si>
    <t>03/01/1985</t>
  </si>
  <si>
    <t>193.752.000</t>
  </si>
  <si>
    <t>Chu Văn Chiến</t>
  </si>
  <si>
    <t>142.155.000</t>
  </si>
  <si>
    <t>Nguyễn Thị Hòe</t>
  </si>
  <si>
    <t>03/6/1983</t>
  </si>
  <si>
    <t>202.176.000</t>
  </si>
  <si>
    <t>HS đủ điều kiện (Phiếu thẩm định trước 13 năm 9 tháng kết quả kiểm tra lại 13 năm 8 tháng công tác từ 05/11/2011 đến 30/6/2025)</t>
  </si>
  <si>
    <t>Âu Thị Khi</t>
  </si>
  <si>
    <t>16/11/1961</t>
  </si>
  <si>
    <t>HS đủ điều kiện làm tròn 7 năm công tác do thời giam bắt đầu đi làm truóc ngày 15  (Không đóng BHXH)</t>
  </si>
  <si>
    <t>Hoàng Thị Khì</t>
  </si>
  <si>
    <t>35.100.001</t>
  </si>
  <si>
    <t>HS đủ điều kiện tăng thêm 01 tháng do thời giam bắt đầu đi làm truóc ngày 15  (Không đóng BHXH)</t>
  </si>
  <si>
    <t>Đường Thu Diệu</t>
  </si>
  <si>
    <t>25/10/1997</t>
  </si>
  <si>
    <t>108.529.200</t>
  </si>
  <si>
    <t>Hoàng Văn Hưng</t>
  </si>
  <si>
    <t>17/10/1987</t>
  </si>
  <si>
    <t>Hồ sơ đủ điều kiện, tăng 02 tháng công tác so với kết quả thẩm định trước đúng theo đơn của cá nhân</t>
  </si>
  <si>
    <t>Nguyễn Công Trò</t>
  </si>
  <si>
    <t>28/11/1960</t>
  </si>
  <si>
    <t>Vi Thị Phòng</t>
  </si>
  <si>
    <t>15/11/1973</t>
  </si>
  <si>
    <t>Chủ tịch Hội Chữ thập đỏ xã An Sơn</t>
  </si>
  <si>
    <t>Lành Văn Thật</t>
  </si>
  <si>
    <t>08/7/1979</t>
  </si>
  <si>
    <t>Phó Chủ tịch Hội Cựu chiến binh xã An Sơn</t>
  </si>
  <si>
    <t>Nông Quốc Phong</t>
  </si>
  <si>
    <t>12/10/1993</t>
  </si>
  <si>
    <t>Mạc Văn Thiết</t>
  </si>
  <si>
    <t>24/8/1990</t>
  </si>
  <si>
    <t>Phó Bí thư Đoàn thanh niên Cộng sản Hồ Chí Minh xã Yên Phúc</t>
  </si>
  <si>
    <t>12/7/1952</t>
  </si>
  <si>
    <t>Chủ tịch Hội Chữ thập đỏ xã Yên Phúc</t>
  </si>
  <si>
    <t>Nông Văn Luyện</t>
  </si>
  <si>
    <t>12/02/1985</t>
  </si>
  <si>
    <t>Phó Chỉ huy trưởng Ban Chỉ huy Quân sự xã Bình Phúc</t>
  </si>
  <si>
    <t>Lý Thị Nhâm</t>
  </si>
  <si>
    <t>17/11/1992</t>
  </si>
  <si>
    <t>Lục Văn Trưởng</t>
  </si>
  <si>
    <t>21/8/1983</t>
  </si>
  <si>
    <t>Phó Chỉ huy trưởng Ban Chỉ huy Quân sự xã An Sơn</t>
  </si>
  <si>
    <t xml:space="preserve">Hồ so đủ điều kiện đã bổ sung QĐ 
hưởng PC bản phô tô đen </t>
  </si>
  <si>
    <t xml:space="preserve">Hoàng Trọng Hải </t>
  </si>
  <si>
    <t>02/3/1986</t>
  </si>
  <si>
    <t>Nhân viên Thú y xã Tân Thành</t>
  </si>
  <si>
    <t>Long Thị Hiệp</t>
  </si>
  <si>
    <t>15/10/1980</t>
  </si>
  <si>
    <t>Vy Văn Chiến</t>
  </si>
  <si>
    <t>02/11/1979</t>
  </si>
  <si>
    <t>Triệu Văn Quốc</t>
  </si>
  <si>
    <t>20/11/1985</t>
  </si>
  <si>
    <t>Hồ sơ đủ điều kiện, tăng 01 tháng do đi công tác từ 08/12/2015, bảo hiểm đóng từ tháng 01/2016</t>
  </si>
  <si>
    <t>12/9/1996</t>
  </si>
  <si>
    <t>Hồ sơ đủ điều kiện, tăng 01 tháng do đi công tác từ 01/7/2016 đến hết tháng 6/2025 trùng với BHXH đóng 9 năm</t>
  </si>
  <si>
    <t>Hoàng Văn Thằng</t>
  </si>
  <si>
    <t>08/9/1986</t>
  </si>
  <si>
    <t>Phó Chủ tịch Hội Nông dân xã Tân thành</t>
  </si>
  <si>
    <t>Đinh Mạnh Đức</t>
  </si>
  <si>
    <t>26/3/1956</t>
  </si>
  <si>
    <t>Lỗi công thức</t>
  </si>
  <si>
    <t>Nguyễn Văn Nhân</t>
  </si>
  <si>
    <t>13/02/1957</t>
  </si>
  <si>
    <t>HS đủ điều kiện (Thương binh)</t>
  </si>
  <si>
    <t>Triệu Văn Bon</t>
  </si>
  <si>
    <t>03/12/1990</t>
  </si>
  <si>
    <t>Nông Thị Xuyên</t>
  </si>
  <si>
    <t>24/4/1984</t>
  </si>
  <si>
    <t>Lành Văn Tùng</t>
  </si>
  <si>
    <t>14/01/1998</t>
  </si>
  <si>
    <t>Hồ sơ đủ điều kiện, tăng thêm 01 tháng công tác do nhận nhiệm vụ từ 01/11/2019 đến 06/2025, đóng BHXH liên tục</t>
  </si>
  <si>
    <t>Triệu Kim Duyên</t>
  </si>
  <si>
    <t>16/02/1965</t>
  </si>
  <si>
    <t>Chủ tịch Hội  Người cao tuổi</t>
  </si>
  <si>
    <t>Hoàng Minh Hiếu</t>
  </si>
  <si>
    <t>22/02/1997</t>
  </si>
  <si>
    <t>Hồ sơ đủ điều kiện, giảm 02 tháng công tác do nhận nhiệm vụ từ 01/5/2022 đến 30/6/2025</t>
  </si>
  <si>
    <t>Nguyễn Thị Thuý Việt</t>
  </si>
  <si>
    <t>22/01/1984</t>
  </si>
  <si>
    <t>Nhân viên Khuyến nông xã Tân Đoàn</t>
  </si>
  <si>
    <t>HS đủ điều kiện, đã bổ sung biên bản xác nhận giữa phòng Văn hoá xã hội với cá nhân không thắc mắc do không cung cấp được minh chứng về thời gian công tác từ tháng 07/2010 đến 02/2023, theo QĐ phân công và BHXH minh chứng được 03 năm 4 tháng</t>
  </si>
  <si>
    <t>Danh sách này ấn định có 14 người./.</t>
  </si>
  <si>
    <t>Hoàng Văn Hào</t>
  </si>
  <si>
    <t>17/10/1979</t>
  </si>
  <si>
    <t>Nhân viên Khuyến nông xã Khánh Khê</t>
  </si>
  <si>
    <t>HS đủ điểu kiện</t>
  </si>
  <si>
    <t>Tôn Văn Dì</t>
  </si>
  <si>
    <t>23/8/1958</t>
  </si>
  <si>
    <t>Chủ tịch Hội Người cao tuổi xã xã Khánh Khê</t>
  </si>
  <si>
    <t>HS đủ điều kiện; Thời gian công tác tăng 01 tháng (Hưu trí không đóng BHXH)</t>
  </si>
  <si>
    <t>Vy Văn Cổn</t>
  </si>
  <si>
    <t>15/9/1964</t>
  </si>
  <si>
    <t>Chủ tịch Hội Người cao tuổi  xã Xuân Long</t>
  </si>
  <si>
    <t>Lộc Văn Khai</t>
  </si>
  <si>
    <t>21/11/1982</t>
  </si>
  <si>
    <t>Phó Chủ tịch Hội Cựu chiến binh xã Xuân Long</t>
  </si>
  <si>
    <t>25/3/1969</t>
  </si>
  <si>
    <t>Phó Chỉ huy trưởng Ban Chỉ huy Quân sự xã Xuân Long</t>
  </si>
  <si>
    <t>HS đủ điều kiện; giảm 01 tháng công tác do được bổ nhiệm từ 15/3/2010</t>
  </si>
  <si>
    <t>Lành Thị Bích Hiệp</t>
  </si>
  <si>
    <t>01/02/1991</t>
  </si>
  <si>
    <t>Phó Chủ tịch Ủy ban Mặt trận Tổ quốc Việt Nam xã Bình Trung</t>
  </si>
  <si>
    <t>Vương Văn Trọng</t>
  </si>
  <si>
    <t>26/9/1984</t>
  </si>
  <si>
    <t>Hoàng Thị Đoan</t>
  </si>
  <si>
    <t>28/7/1986</t>
  </si>
  <si>
    <t>Văn phòng Đảng Ủy xã Tràng Các</t>
  </si>
  <si>
    <t>HS đủ điều kiện (Đã nghỉ 31/12/2024 theo NQ 1246)</t>
  </si>
  <si>
    <t>Vi Văn Cường</t>
  </si>
  <si>
    <t>12/11/1989</t>
  </si>
  <si>
    <t>06/02/1988</t>
  </si>
  <si>
    <t>Phó Chủ tịch Hội cựu chiến binh xã Tràng Các</t>
  </si>
  <si>
    <t>Chu Văn Dô</t>
  </si>
  <si>
    <t>15/6/1957</t>
  </si>
  <si>
    <t>Vy Văn Tý</t>
  </si>
  <si>
    <t>28/02/1957</t>
  </si>
  <si>
    <t>Hà Văn Nình</t>
  </si>
  <si>
    <t>13/6/1954</t>
  </si>
  <si>
    <t>Lương Văn Láp</t>
  </si>
  <si>
    <t>23/10/1987</t>
  </si>
  <si>
    <t>Phó Chủ tịch Hội Nông dân xã Bình Trung, huyện Cao Lộc, tỉnh Lạng Sơn</t>
  </si>
  <si>
    <t>- Quá trình đóng bảo hiểm là 4 năm 9 tháng;
- Quyết định 4 năm 10 tháng, có dấu đen, chưa chứng thực.</t>
  </si>
  <si>
    <t>- Quá trình đóng bảo hiểm là 9 năm  1 tháng;
- Quyết định 9 năm 3 tháng, có dấu đen, chưa chứng thực.</t>
  </si>
  <si>
    <t>- Quyết định, bản đen, có công chứng, thời gian từ ngày 01/5/2014 (chưa có cơ sở xác định thời gian).
- Quyết định, dấu đen, có công chứng, thời gian nhiệm kỳ 2018-2023 (5 năm).
- Quá trình đóng bảo hiểm từ 01/2016-05/2025 (9 năm 5 tháng).
Thiếu minh chứng giai đoạn 05/2014-01/2016 (1 năm 9 tháng).</t>
  </si>
  <si>
    <t>- Quyết định, dấu đỏ, giai đoạn 2023-2028 (2 năm 6 tháng).
- Quá trình tham gia đóng bảo hiểm 01/2016-6/2025 (9 năm 6 tháng).
- Đề nghị bổ sung minh chứng (quyết định chuẩn y) giai đoạn 2009-2016</t>
  </si>
  <si>
    <t>Quá trình tham gia BHXH từ 8/2009-6/2025 (quá trình đóng bảo hiểm TN là 1 năm 2 tháng). Tổng năm công tác là 14 năm 8 tháng ; đề nghị cá nhân hoàn thiện lại đơn</t>
  </si>
  <si>
    <t>Đủ điều kiện (Đã đủ tuổi nghỉ hưu)</t>
  </si>
  <si>
    <t>Đủ điều kiện. Đủ tuổi nghỉ hưu</t>
  </si>
  <si>
    <t>Điều điều kiện, Minh chứng dấu đen</t>
  </si>
  <si>
    <t>Vi Hồng Quân</t>
  </si>
  <si>
    <t>08/01/1990</t>
  </si>
  <si>
    <t>Triệu Thanh Hùng</t>
  </si>
  <si>
    <t>Danh sách này ấn định có 25 người./.</t>
  </si>
  <si>
    <t>Nông Văn Tình</t>
  </si>
  <si>
    <t>02/7/1983</t>
  </si>
  <si>
    <t>Nhân viên Thú y xã Tri Phương</t>
  </si>
  <si>
    <t>Để lại, bỏ sung</t>
  </si>
  <si>
    <t>Nông Văn Cương</t>
  </si>
  <si>
    <t>20/10/1974</t>
  </si>
  <si>
    <t>Đối tượng  Nghỉ chế độ 108 (từ 01/8/ 2020); thời gian tính NHĐKCT 9/2021-30/6/2025; Minh chứng dấu đen, bổ sung chứng thực</t>
  </si>
  <si>
    <t>Nguyễn Ngọc Ánh</t>
  </si>
  <si>
    <t>14/04/1980</t>
  </si>
  <si>
    <t>Nhân viên Thú y xã Quốc Việt</t>
  </si>
  <si>
    <t>Để lại xem xét</t>
  </si>
  <si>
    <t>Lâm Thị Tuyết Lan</t>
  </si>
  <si>
    <t>17/01/1983</t>
  </si>
  <si>
    <t>Nhân viên Thú y thị trấn Bình Gia</t>
  </si>
  <si>
    <t>17</t>
  </si>
  <si>
    <t xml:space="preserve">Hoàng Văn Linh </t>
  </si>
  <si>
    <t>14/4/1987</t>
  </si>
  <si>
    <t>Phó chủ tịch Ủy ban Mặt trận Tổ quốc Việt Nam xã Hoàng Văn Thụ</t>
  </si>
  <si>
    <t>Đã được hưởng chế độ gì ở chức danh Bí thư ĐTN xã chưa?</t>
  </si>
  <si>
    <t xml:space="preserve">Hoàng Kim Đình </t>
  </si>
  <si>
    <t>Nhân viên Thú y xã Hoàng Văn Thụ</t>
  </si>
  <si>
    <t>Hoàng Thị Duyên</t>
  </si>
  <si>
    <t>01/09/1979</t>
  </si>
  <si>
    <t>Nhân viên Khuyến nông xã Mông Ân</t>
  </si>
  <si>
    <t>Long Đại Thắng</t>
  </si>
  <si>
    <t>Phó Chủ tịch Hội Cựu chiến binh xã Hồng Thái</t>
  </si>
  <si>
    <t>Đã được hưởng chế độ gì của chức danh CT Hội CCB chưa?</t>
  </si>
  <si>
    <t>Hoàng Công Dụng</t>
  </si>
  <si>
    <t>Chủ tịch Hội Chữ thập đỏ xã Hồng Thái</t>
  </si>
  <si>
    <t>Đã được hưởng chế độ gì của chức danh CT Hội Nông dân chưa?</t>
  </si>
  <si>
    <t>Triệu Thị Nhung</t>
  </si>
  <si>
    <t>Nhân viên Thú y xã Hồng Thái</t>
  </si>
  <si>
    <t>Lục Xuân Hồng</t>
  </si>
  <si>
    <t>02/5/1962</t>
  </si>
  <si>
    <t>Phó Chủ tịch Hội Cựu chiến binh xã Hoa Thám</t>
  </si>
  <si>
    <t>Đã nhận chế độ gì của chức danh Chủ tịch hội CCB chưa? Trên sổ BHXH thể hiện chức danh CT HCCB từ 2016</t>
  </si>
  <si>
    <t>Hoàng Thị Lệ</t>
  </si>
  <si>
    <t>Nhân viên Khuyến nông xã Hoa Thám</t>
  </si>
  <si>
    <t>Hoàng Thị Tú</t>
  </si>
  <si>
    <t>Long Văn Vương</t>
  </si>
  <si>
    <t>Nhân viên Khuyến nông xã Vĩnh Yên</t>
  </si>
  <si>
    <t>Bàn Kim Thanh</t>
  </si>
  <si>
    <t>23/01/1963</t>
  </si>
  <si>
    <t xml:space="preserve">Chủ tịch Hội Người cao tuổi xã Vĩnh Yên </t>
  </si>
  <si>
    <t>35,100.000</t>
  </si>
  <si>
    <t>Triệu Văn Nhằm</t>
  </si>
  <si>
    <t>Nhân viên Khuyên nông  xã Quý Hoà</t>
  </si>
  <si>
    <t>Lý Văn San</t>
  </si>
  <si>
    <t>Chủ tịch Hội Chữ thập đỏ xã Thiện Hòa</t>
  </si>
  <si>
    <t>20</t>
  </si>
  <si>
    <t>Đã được hưởng chế độ gì của Trưởng công an xã chưa?</t>
  </si>
  <si>
    <t>Hoàng Thị Diệu</t>
  </si>
  <si>
    <t>Nhân viên Thú y xã Thiện Hòa</t>
  </si>
  <si>
    <t>16</t>
  </si>
  <si>
    <t>Hoàng Văn Luyện</t>
  </si>
  <si>
    <t>22/12/1970</t>
  </si>
  <si>
    <t>Chủ tịch Hội Chữ thập đỏ xã Quang Trung</t>
  </si>
  <si>
    <t>28</t>
  </si>
  <si>
    <t>Hứa Văn Lí</t>
  </si>
  <si>
    <t>22/3/1988</t>
  </si>
  <si>
    <t>Nhân viên Thú y xã Quang Trung</t>
  </si>
  <si>
    <t>Đàm Thị Long</t>
  </si>
  <si>
    <t>10/02/1967</t>
  </si>
  <si>
    <t>Chủ tịch Hội Người cao tuổi xã Thiện Thuật</t>
  </si>
  <si>
    <t>Lăng Văn Thăng</t>
  </si>
  <si>
    <t>17/10/1991</t>
  </si>
  <si>
    <t>Nhân viên Thú y xã Thiện Thuật</t>
  </si>
  <si>
    <t>Đàm Văn Vách</t>
  </si>
  <si>
    <t>17/3/1979</t>
  </si>
  <si>
    <t>Bàn Nguyên Quý</t>
  </si>
  <si>
    <t>17/5/1981</t>
  </si>
  <si>
    <t>Nhân viên Khuyến nông xã Tân Hoà</t>
  </si>
  <si>
    <t>Phạm Tuấn Đức</t>
  </si>
  <si>
    <t>17/12/1988</t>
  </si>
  <si>
    <t>Phó Chủ tịch Ủy ban Mặt trận Tổ quốc Việt Nam thị trấn Bắc Sơn</t>
  </si>
  <si>
    <t>Cá nhân trình độ Sơ cấp, nhưng trong QĐ của UBND huyện 1,15 tương đương với Đại học</t>
  </si>
  <si>
    <t>Dương Doãn Thông</t>
  </si>
  <si>
    <t>14/12/1986</t>
  </si>
  <si>
    <t>Thiếu QĐ các năm: 2012, 2013 bản đỏ để làm minh chứn thời gian công tác xuyên suốt</t>
  </si>
  <si>
    <t>Dương Văn Cửu</t>
  </si>
  <si>
    <t xml:space="preserve">Phó Chủ tịch Hội Cựu chiến binh xã Trấn Yên </t>
  </si>
  <si>
    <t>BS QĐ giữ chức vụ từ năm 2006 để tính năm công tác</t>
  </si>
  <si>
    <t>Dương Thị Quy</t>
  </si>
  <si>
    <t>Nhân viên Thú y xã Hưng Vũ</t>
  </si>
  <si>
    <t>?</t>
  </si>
  <si>
    <t>Bổ sung các QĐ có dấu đỏ làm minh chứng và mức phụ cấp được hưởng</t>
  </si>
  <si>
    <t>Dương Văn Nhiệm</t>
  </si>
  <si>
    <t>11/10/1995</t>
  </si>
  <si>
    <t>Nhân viên Thú y xã Chiêu Vũ</t>
  </si>
  <si>
    <t>Yêu cầu bổ sung QĐ thời điểm được phê chuẩn chức danh PBT Đoàn Thanh niên năm 2021</t>
  </si>
  <si>
    <t>Nguyễn Thị Đanh</t>
  </si>
  <si>
    <t>16/5/1980</t>
  </si>
  <si>
    <t>Bổ sung QĐ 2004</t>
  </si>
  <si>
    <t>Hoàng Văn Thịnh</t>
  </si>
  <si>
    <t>Trình độ sơ cấp nhưng QĐ của UBND huyện là 1,5 tương tương Trung cấp</t>
  </si>
  <si>
    <t>Nguyễn Thị Mai Hương</t>
  </si>
  <si>
    <t>Nhân viên Thú y xã Vũ Sơn</t>
  </si>
  <si>
    <t>BS QĐ hưởng phụ cấp BHXH</t>
  </si>
  <si>
    <t>Trịnh Minh Vận</t>
  </si>
  <si>
    <t>Chủ tịch Hội Người cao tuổi xã Tân Tri</t>
  </si>
  <si>
    <t>Xem lại trình độ, trong QĐ của huyện là 1,0</t>
  </si>
  <si>
    <t>Lộc Văn Đoá</t>
  </si>
  <si>
    <t>Nhân viên Thú y xã Tân Tri</t>
  </si>
  <si>
    <t>Xem lại trình độ, trong QĐ là 1,2 phải là Đại học</t>
  </si>
  <si>
    <t>Triệu Thị Huệ</t>
  </si>
  <si>
    <t>01/01/1980</t>
  </si>
  <si>
    <t>Phó Chủ tịch Hội Liên hiệp Phụ nữ xã Trấn Ninh</t>
  </si>
  <si>
    <t>Hoàng Thị Chiến</t>
  </si>
  <si>
    <t>24/10/1972</t>
  </si>
  <si>
    <t>Chủ tịch Hội Chữ thập đỏ xã Trấn Ninh</t>
  </si>
  <si>
    <t>Hoàng Văn Dũng</t>
  </si>
  <si>
    <t>08/3/1908</t>
  </si>
  <si>
    <t>Nhân viên Thú y xã Liên Hội</t>
  </si>
  <si>
    <t>Lương Văn Nghĩa</t>
  </si>
  <si>
    <t>04/11/1980</t>
  </si>
  <si>
    <t>Phó Chủ tịch Hội Cựu chiến binh xã Điềm He</t>
  </si>
  <si>
    <t>Phùng Thị Mai</t>
  </si>
  <si>
    <t>04/10/1959</t>
  </si>
  <si>
    <t>Chủ tịch Hội Người cao tuổi xã Điềm He</t>
  </si>
  <si>
    <t>Trần Văn Bé</t>
  </si>
  <si>
    <t>05/4/1983</t>
  </si>
  <si>
    <t>Liễu Thị Trình</t>
  </si>
  <si>
    <t>28/01/1983</t>
  </si>
  <si>
    <t>Nhân viên Thú y xã Tri Lễ</t>
  </si>
  <si>
    <t>207.879.750</t>
  </si>
  <si>
    <t>Nguyễn Thị Canh</t>
  </si>
  <si>
    <t>14/10/1987</t>
  </si>
  <si>
    <t>197.964.000</t>
  </si>
  <si>
    <t>Triệu Trung</t>
  </si>
  <si>
    <t>Lục Thị Thảo</t>
  </si>
  <si>
    <t>17/9/1980</t>
  </si>
  <si>
    <t xml:space="preserve">Hoàng Văn Hiệp </t>
  </si>
  <si>
    <t>02/9/1993</t>
  </si>
  <si>
    <t xml:space="preserve">Hoàng Văn Dáu </t>
  </si>
  <si>
    <t>27/6/1958</t>
  </si>
  <si>
    <t>Công thức lỗi</t>
  </si>
  <si>
    <t xml:space="preserve">Lương Văn Sét </t>
  </si>
  <si>
    <t>18/01/1958</t>
  </si>
  <si>
    <t>Chủ tịch Hội Chữ thập đỏ xã Tân Thành</t>
  </si>
  <si>
    <t>Liễu Văn Tân</t>
  </si>
  <si>
    <t>28/8/1991</t>
  </si>
  <si>
    <t>Mã Văn Bách</t>
  </si>
  <si>
    <t>26/7/1982</t>
  </si>
  <si>
    <t>Nhân viên Thú y xã Tân Đoàn</t>
  </si>
  <si>
    <t>Hoàng Thu Huyền</t>
  </si>
  <si>
    <t>27/8/1988</t>
  </si>
  <si>
    <t>Phó Chủ tịch Hội Liên hiệp Phụ nữ xã Xuân Long</t>
  </si>
  <si>
    <t>Lục Thị Thu Hà</t>
  </si>
  <si>
    <t>13/5/1968</t>
  </si>
  <si>
    <t>Phó Chủ tịch Hội Liên hiệp Phụ nữ xã Bình Trung</t>
  </si>
  <si>
    <t>Lưu Văn Huyên</t>
  </si>
  <si>
    <t>18/02/1989</t>
  </si>
  <si>
    <t>Nhân viên Thú y xã Khánh Khê</t>
  </si>
  <si>
    <t>Hà Văn Nga</t>
  </si>
  <si>
    <t>25/3/1959</t>
  </si>
  <si>
    <t>Chủ tịch Hội Chữ thập đỏ xã Xuân Long</t>
  </si>
  <si>
    <t xml:space="preserve">Minh chứng tại Quyết định số 36/QĐ-CTĐ ngày 02/6/2005 không đúng tên Hà Văn Nga; thiếu minh chứng giai đoạn 2011-2016 </t>
  </si>
  <si>
    <t>Lâm Văn Nghiêm</t>
  </si>
  <si>
    <t>11/7/1992</t>
  </si>
  <si>
    <t>Vương Văn Trung</t>
  </si>
  <si>
    <t>03/9/1957</t>
  </si>
  <si>
    <t>Trương Văn Phong</t>
  </si>
  <si>
    <t>26/6/1991</t>
  </si>
  <si>
    <t>Nhân viên Thú y xã Bình Trung</t>
  </si>
  <si>
    <t>Vi Thị Xanh</t>
  </si>
  <si>
    <t>24/3/1982</t>
  </si>
  <si>
    <t>Nhân viên Khuyến nông xã Bình Trung</t>
  </si>
  <si>
    <t>Hoàng Minh Thuấn</t>
  </si>
  <si>
    <t>01/5/1984</t>
  </si>
  <si>
    <t>Phó Chủ tịch Hội Cựu chiến binh xã Bình Trung</t>
  </si>
  <si>
    <t>Triệu Tố Loan</t>
  </si>
  <si>
    <t>13/02/1982</t>
  </si>
  <si>
    <t>Chủ tịch Hội Chữ thập đỏ xã Bình Trung</t>
  </si>
  <si>
    <t>Hoàng Thúy Đẹp</t>
  </si>
  <si>
    <t>nữ</t>
  </si>
  <si>
    <t>Chưa đủ ĐK. HS có bảng hưởng PC tháng 1 và 12/2020; quyết định bố trí, hưởng phụ cấp từ 25/01/2021, nhưng BHXH đóng từ 02/2021 đến 6/2025. Đề nghị bổ sung bảng hưởng phụ cấp các tháng còn lại năm 2020 và tháng 1/2021</t>
  </si>
  <si>
    <t>Nông Thị Chiều</t>
  </si>
  <si>
    <t>Chưa đủ ĐK. Tháng 3/2011-12/2011 (9 tháng); 2012 là 12 tháng; 2013 là 6 tháng (7-12); 2014 là 11 tháng (tháng 1-11); 2015 là 12 tháng; 2016 là 12 tháng; năm 2019 là 12 tháng; 2020 là 12 tháng. Tuy nhiên bảng hưởng phụ cấp chỉ có tháng đầu và tháng cuối trong năm (Bảng phụ cấp của cả tỉnh). Từ 4/2017 - 12/2018 và từ 02/2021-6/2025 có đóng BHXH. Đề nghị cá nhân bổ sung minh chứng bảng phụ cấp hàng tháng từ tháng 3/2011-12/2016 và từ tháng 01/2019 đến tháng 01/2021</t>
  </si>
  <si>
    <t>Danh sách này ấn định có 23 người./.</t>
  </si>
  <si>
    <t>Nông Minh Hồng</t>
  </si>
  <si>
    <t>20/5/1980</t>
  </si>
  <si>
    <t>Nhân viên Thú y xã Thành Hòa</t>
  </si>
  <si>
    <t>Chỉ có
QĐ phân công nhân viên thú y 6/2010-6/2011. Đề nghị cung cấp chứng thực bảng thanh toán phụ cấp giai đoạn này</t>
  </si>
  <si>
    <t>Hoàng Thị Hương</t>
  </si>
  <si>
    <t>Nhân viên Thú y xã Hội Hoan</t>
  </si>
  <si>
    <t>Chưa đủ điều kiện, do: Các minh chứng bảng thanh toán phụ cấp (mỗi năm mới có bảng thanh toán tháng 1 và tháng 12) từ năm 2011 đến 2020 chưa có chứng thực. Có xác nhận của Trung tâm Dịch vụ nông nghiệp về thời gian công tác. Đề nghị bổ sung minh chứng có chứng thực.</t>
  </si>
  <si>
    <t>Nguyễn Thị Luyến</t>
  </si>
  <si>
    <t>Văn phòng Đảng ủy xã Hội Hoan</t>
  </si>
  <si>
    <t>Đề nghị để lại, do: quá trình công tác từ 9/2004 đến 12/2015 chỉ có 1 quyết định phô tô bố trí chức danh Văn phòng đảng ủy năm 2004. Từ 01/2016 đến nay có đóng BHXH. Đề nghị bổ sung bảng thanh toán phụ cấp có chứng thực các năm từ 2004 - 2015 hoặc tài liệu liên quan để minh chứng gđ này</t>
  </si>
  <si>
    <t>Vi Thị Lan Anh</t>
  </si>
  <si>
    <t>Đang thực hiện HĐ theo NĐ 111 tại Trường Mầm non</t>
  </si>
  <si>
    <t>Hà Văn Hành</t>
  </si>
  <si>
    <t>Nhân viên Thú y xã Trùng Khánh</t>
  </si>
  <si>
    <t>Không tìm thấy QĐ công tác</t>
  </si>
  <si>
    <t>Triệu Văn Quý</t>
  </si>
  <si>
    <t>Nhân viên Thú y xã Thụy Hùng</t>
  </si>
  <si>
    <t>Phan Thị Quyên</t>
  </si>
  <si>
    <t>Nhân viên Thú y xã Thanh Long</t>
  </si>
  <si>
    <t>Chưa đủ điều kiện. Cá nhân bổ sung thêm tl minh chứng thời gian công tác năm 2018, 2019. Thiếu QĐ thời gian công tác giai đoạn 2013 - 2017  (để lại thẩm định sau)</t>
  </si>
  <si>
    <t>Lộc Văn Năm</t>
  </si>
  <si>
    <t>Chưa đủ điều kiện, đề nghị để lại. Do chưa có minh chứng qua trình công tác từ tháng 10/2023 đến nay. Đề nghị bổ sung minh chứng</t>
  </si>
  <si>
    <t>Lô Vĩnh Thịnh</t>
  </si>
  <si>
    <t>Chưa đủ ĐK trình: Giai đoạn 11/2013 đến tháng 3/2021 chưa có minh chứng. Giai đoạn từ tháng 3/2021 đến nay có QĐ phê duyệt 2021-2026, QĐ xếp phụ cấp tháng 10/2024. Đề nghị cá nhân bổ sung QĐ liên quan bố trí công tác từ 2013-2021 và bảng kê BHXH.</t>
  </si>
  <si>
    <t>Hà Văn Hợi</t>
  </si>
  <si>
    <t>08/01/1959</t>
  </si>
  <si>
    <t>Phó Chủ tịch Hội Cựu chiến binh xã Nhạc Kỳ</t>
  </si>
  <si>
    <t>Chưa đủ đk. Đơn chưa đủ ND, chưa khai quá trình công tác, số năm công tác; các quyết định chuẩn y, xếp phụ cấp đều phô tô chưa chứng thực. Đề nghị bổ sung bản pho tô các quyết định có chứng thực</t>
  </si>
  <si>
    <t>29/12/1984</t>
  </si>
  <si>
    <t>Chưa đủ ĐK: Chỉ có QĐ phân công làm Trưởng thú y năm 2008, QĐ bố trí tháng 01/2024  (từ 2008 đến 01/2024 không có thêm minh chứng gì) và QĐ xếp phụ cấp năm 2024 nhưng đều là pho tô chưa chưng thực. BHXH đóng từ tháng 2/2021. Đề nghị bổ sung bảng thanh toán phụ cấp từ 2008 đến tháng 6/2024 hoặc các văn bản, tài liệu minh chứng về quá trình công tác thời gian này (các tài liệu phải có chứng thực.</t>
  </si>
  <si>
    <t>Chu Thị Duyên</t>
  </si>
  <si>
    <t>21/4/1978</t>
  </si>
  <si>
    <t>Chưa đủ ĐK. Trong đơn khai giai đoạn 3/2004 - 12/2012 là PBT Đoàn xã. Tuy nhiên theo minh chứng chỉ có QĐ tháng 3/2004 bầu PBT Đoàn xã không ghi nhiệm kỳ, và tháng 12/2006 có QĐ công nhận nhiệm kỳ 2006-2011. Đến tháng 7/2017 bầu PCT HLH Phụ nữ xã. Do đó chưa đủ minh chứng xác định giữ PBT Đoàn xã đến thời điểm nào. Đề nghị bổ sung bảng thang toán phụ cấp có chứng thực năm 2011</t>
  </si>
  <si>
    <t>Hoàng Văn Hiển</t>
  </si>
  <si>
    <t>Chưa đủ ĐK. Do chỉ có QĐ phân công trưởng thú y xã năm 2008, đến năm 2021 có QĐ bố trí thú y xã. 2024 xếp phụ cấp. Do đó minh chứng chưa đảm bảo có làm thú y liên tục từ 2008 - 2021. Bản kê BHXH thì tham gia bảo hiểm chức danh thú y từ tháng 3/2021. Đề nghị bổ sung bảng hưởng phụ cấp từ năm 2008 - 2020 hoặc các minh chứng thể hiện đảm nhiệm chức danh thú y giai đoạn này.</t>
  </si>
  <si>
    <t>Nông Văn Ương</t>
  </si>
  <si>
    <t>15/07/1980</t>
  </si>
  <si>
    <t>Chưa đủ ĐK. Đã bổ sung hồ sơ, tuy nhiên tài liệu bổ sung chưa có chứng thực.</t>
  </si>
  <si>
    <t>Ngô Quý Pảo</t>
  </si>
  <si>
    <t>12/6/1966</t>
  </si>
  <si>
    <t>Chưa đủ ĐK. Kê khai công tác từ 2011, tuy nhiên giai đoạn 2011 - 12/2015 chưa có minh chứng gì. Chỉ xác định đượ thời gian từ 01/2016 đến nay có đóng BHXH. Thẩm định trước là 9 năm 0 tháng</t>
  </si>
  <si>
    <t>Lý Thị Dung</t>
  </si>
  <si>
    <t>242.190.000</t>
  </si>
  <si>
    <t>Thời gian  từ 01/01/2002 đến tháng 31/12/2008 không có căn cứ xác định thời gian công tác liên tục hoặc giãn đoạn Để lại</t>
  </si>
  <si>
    <t>Mã Văn Bằng</t>
  </si>
  <si>
    <t xml:space="preserve"> Dưới TC</t>
  </si>
  <si>
    <t>173.745.000</t>
  </si>
  <si>
    <t>Để lại giảm thời gian do đã  được giải quyết chế độ tinh giản biên chế theo NĐ 108/2014/NĐ-CP ngày 20/11/2014.</t>
  </si>
  <si>
    <t>Lý Thị Lành</t>
  </si>
  <si>
    <t>Để lại, Thời gian  từ 05/2008 đến tháng 12/2019 không có căn cứ xác định thời gian công tác liên tục hoặc giãn đoạn</t>
  </si>
  <si>
    <t>Hà Văn Bàn</t>
  </si>
  <si>
    <t>149.175.000</t>
  </si>
  <si>
    <t>Để lại, Trước khi làm cán bộ không chuyên trách đã là công chức được giải quyết chế độ tinh giản biên chế theo NĐ 108/2014/NĐ-CP ngày 20/11/2014</t>
  </si>
  <si>
    <t>Lâm Minh Huân</t>
  </si>
  <si>
    <t>204.282.000</t>
  </si>
  <si>
    <t>Để lại, kiểm tra chức danh. Thời gian  từ 01/4/2011 đến tháng 31/12/2015 không có căn cứ xác định thời gian công tác liên tục hoặc giãn đoạn</t>
  </si>
  <si>
    <t>Dương Thị Hoà</t>
  </si>
  <si>
    <t>21/8/1982</t>
  </si>
  <si>
    <t>Để lại, chứng thực các minh chứng dấu đen và một số minh chứng chỉ có chữ kỹ chưa đảm bảo</t>
  </si>
  <si>
    <t>06/3/1984</t>
  </si>
  <si>
    <t>Hoàng Văn Yên</t>
  </si>
  <si>
    <t>26/7/1975</t>
  </si>
  <si>
    <t>Chủ tịch Hội Chữ thập đỏ xã Yên Khoái</t>
  </si>
  <si>
    <t>Để lại,từ 2004 đến 2015 không có minh chứng; Minh chứng dấu đen, Chứng thực minh chứng</t>
  </si>
  <si>
    <t>Nông Thị Yến</t>
  </si>
  <si>
    <t>23/04/1980</t>
  </si>
  <si>
    <t>Vi Thị Hường</t>
  </si>
  <si>
    <t>02/01/1981</t>
  </si>
  <si>
    <t>Để lại kiểm tra, Giảm Thời gian từ 01/5/2008 đến tháng 31/12/2008 không có căn cứ xác định thời gian công tác.(đã có biên bản cá nhân);  các minh chứng dấu đen, chứng thực  minh chứng</t>
  </si>
  <si>
    <t>Vi Thị Cúc</t>
  </si>
  <si>
    <t>17/8/1992</t>
  </si>
  <si>
    <t>Để lại, thời gian  từ 01/01/2014 đến tháng 31/12/2015; Các minh chứng chưa đảm bảo</t>
  </si>
  <si>
    <t>Dương Văn Lộc</t>
  </si>
  <si>
    <t>25/4/1991</t>
  </si>
  <si>
    <t>Để lại, thời gian  từ 01/04/2015 đến tháng 30/5/2018; các minh chứng chưa đảm bảo</t>
  </si>
  <si>
    <t>Bế Thị Quỳnh</t>
  </si>
  <si>
    <t>28/7/1982</t>
  </si>
  <si>
    <t>Để lại  thời gian từ 5/2008 đến tháng 6/2011; các minh chứng chưa đảm bảo</t>
  </si>
  <si>
    <t>Lâm Văn Tiếp</t>
  </si>
  <si>
    <t>13/11/1987</t>
  </si>
  <si>
    <t>Hồ sơ chưa đảm bảo (để lại bổ sung)</t>
  </si>
  <si>
    <t>Lê Ngọc Lân</t>
  </si>
  <si>
    <t>Để lại minh chứng từ năm 2012-2017 chưa đảm bảo;</t>
  </si>
  <si>
    <t>Vi Thị Hiện</t>
  </si>
  <si>
    <t>Để lại thời gian từ 8/2005 đến tháng 12/2015  minh chứng chưa đảm bảm</t>
  </si>
  <si>
    <t>Hà Thị Điểm</t>
  </si>
  <si>
    <t>Đẻ lại, Lý do xem lại chức danh chính xin nghỉ (Khuyến nông viên hay là Phó Chủ tịch Hội Nông dân)</t>
  </si>
  <si>
    <t>Lộc Văn Sán</t>
  </si>
  <si>
    <t>Để lại
 minh chứng không trùng khớp với cá nhân khai xem xét thời gian làm nhân viên thú y</t>
  </si>
  <si>
    <t>Vi Văn Tuế</t>
  </si>
  <si>
    <t>nam</t>
  </si>
  <si>
    <t>Để lại, kiểm tra thời gian từ 12/2016 đến 12/2019 (CHT quân sự xã)</t>
  </si>
  <si>
    <t>Tô Thị Hường</t>
  </si>
  <si>
    <t>30/7/1988</t>
  </si>
  <si>
    <t xml:space="preserve">Để lại, tiếp tục bổ sung hồ sơ BHXH, </t>
  </si>
  <si>
    <t>Chu Văn Tình</t>
  </si>
  <si>
    <t>Nhân viên Thú y Tam Gia</t>
  </si>
  <si>
    <t>Để lại, minh chứng chưa rõ</t>
  </si>
  <si>
    <t>Vi Văn Dương</t>
  </si>
  <si>
    <t>Phó Chủ tịch Hội Cựu chiến binh xã Khuất Xá</t>
  </si>
  <si>
    <t>Để lại (Bổ sung minh chứng từ 2007 đến 2011 gồm bảng chi trả lương)</t>
  </si>
  <si>
    <t>Hà Thị Hồng</t>
  </si>
  <si>
    <t>Phạm Văn Thu</t>
  </si>
  <si>
    <t>12/12/1979</t>
  </si>
  <si>
    <t>Chủ tịch Hội Chữ thập đỏ xã Đình Lập</t>
  </si>
  <si>
    <t>Bổ sung minh chứng giai đoạn 05/2009-01/2016.</t>
  </si>
  <si>
    <t>Bế Hồng Thái</t>
  </si>
  <si>
    <t>Phó Chủ tịch Hội Liên hiệp Phụ nữ xã Châu Sơn</t>
  </si>
  <si>
    <t>Thiếu minh chứng giai đoạn 2008-2016.</t>
  </si>
  <si>
    <t>Đinh Văn Hiếu</t>
  </si>
  <si>
    <t>Nhân viên Thú y xã Kiên Mộc</t>
  </si>
  <si>
    <t>- Bổ sung Quyết định công nhận Phó Bí thư Chi đoàn giai đoạn 2012-2017.
- Quyết định nhân viên thú ý dấu đen, chưa chứng thực.</t>
  </si>
  <si>
    <t>Nhân viên Thú y xã Bính Xá</t>
  </si>
  <si>
    <t>Không cung cấp được QĐ năm 2006, chỉ có QĐ từ 01/01/2018</t>
  </si>
  <si>
    <t>Phan Thị Thảo</t>
  </si>
  <si>
    <t>03/02/1988</t>
  </si>
  <si>
    <t>Văn phòng Đảng ủy xã Kiên Mộc</t>
  </si>
  <si>
    <t>Thiếu minh chứng 2011 - 2016. Các minh chứng k chứng thực</t>
  </si>
  <si>
    <t>Đỗ Văn Nam</t>
  </si>
  <si>
    <t>18/9/1983</t>
  </si>
  <si>
    <t>Nhân viên Thú y thị trấn Nông trường Thái Bình</t>
  </si>
  <si>
    <t>- Có Quyết định từ 7/2008-2/2009 và từ tháng 7/2018, dấu đen, chứng thực (1 năm).
- Quá trình tham gia đóng BHXH là người HĐKCT là 8/2011-7/2019 và 5/2023-6/2025 (tổng thời gian 10 năm 3 tháng).
- Thiếu minh chứng giai đoạn 2009 đến 8/2011.
- Giấy xác nhận tổng thời gian công tác, có dấu đỏ.
- có bảng chi trả tiền lương các năm, chưa chứng thực.</t>
  </si>
  <si>
    <t>Nhân viên Thú y xã Thái Bình</t>
  </si>
  <si>
    <t xml:space="preserve">- Có quá trình tham gia đóng bảo hiểm từ 01/2021-05/2025 (4 năm 5 tháng).
 Quyết định, dấu đen, có chứng thực; thời gian từ 01/10/2014-30/9/2015 (1 năm).
- Quyết định, dấu đen, chưa chứng thực từ 1/1/2018; từ 01/01/2021 (chưa đủ cơ sở để tính thời gian).
- Đề nghị bổ sung minh chứng (bảng lương) thời gian công tác 10/2015-12/2020.
- Có bảng chi trả tiền lương các năm, chưa chứng thực.
- Giấy xác nhận tổng thời gian công tác, có dấu đỏ.
</t>
  </si>
  <si>
    <t>Nguyễn Thị Hoàng Yến</t>
  </si>
  <si>
    <t>17/6/1985</t>
  </si>
  <si>
    <t>Nhân viên Thú y xã Đồng Tân</t>
  </si>
  <si>
    <t>Đã bổ sung thêm tài liệu minh chứng từ 2010 đến nay. Tuy nhiên tài liệu minh chứng không rõ ràng, không đầy đủ để minh chứng thời gian công tác liên tục 20 năm 10 tháng như cá nhân kê khai</t>
  </si>
  <si>
    <t>Nguyễn Thị Thu Thảo</t>
  </si>
  <si>
    <t>12/01/1985</t>
  </si>
  <si>
    <t>Nhân viên Thú y xã Minh Sơn</t>
  </si>
  <si>
    <t>Đã bổ sung thêm tài liệu minh chứng từ 2008 đến nay. Tuy nhiên tài liệu minh chứng không rõ ràng, không đầy đủ để minh chứng thời gian công tác 17 năm 02 tháng như cá nhân kê khai</t>
  </si>
  <si>
    <t>Nhân viên Thú y xã Hoà Sơn</t>
  </si>
  <si>
    <t>Tài liệu minh chứng không rõ ràng, không đầy đủ để minh chứng thời gian công tác liên tục 16 năm 3 tháng như cá nhân kê khai</t>
  </si>
  <si>
    <t>Hà Thị Xoan</t>
  </si>
  <si>
    <t>Nhân viên Khuyến nông xã Hoà Sơn</t>
  </si>
  <si>
    <t>Tài liệu minh chứng không rõ ràng, không đầy đủ để minh chứng thời gian công tác liên tục 14 năm 6 tháng như cá nhân kê khai</t>
  </si>
  <si>
    <t>Nông Thị Thêm</t>
  </si>
  <si>
    <t>Nhân viên Thú y xã Hòa Lạc</t>
  </si>
  <si>
    <t>Tài liệu minh chứng không rõ ràng, không đầy đủ để minh chứng thời gian công tác liên tục 10 năm 7 tháng như cá nhân kê khai</t>
  </si>
  <si>
    <t>Triệu Văn Giang</t>
  </si>
  <si>
    <t>Nhân viên Khuyến nông xã Tân Thành</t>
  </si>
  <si>
    <t>Tài liệu minh chứng không rõ ràng, không đầy đủ để minh chứng thời gian công tác liên tục 14 năm 07 tháng như cá nhân kê khai</t>
  </si>
  <si>
    <t>Vi Văn Hiếu</t>
  </si>
  <si>
    <t>Tài liệu minh chứng không rõ ràng, không đầy đủ để minh chứng thời gian công tác liên tục 17 năm 02 tháng như cá nhân kê khai</t>
  </si>
  <si>
    <t>21/6/1983</t>
  </si>
  <si>
    <t>Tài liệu minh chứng không rõ ràng, không đầy đủ để minh chứng thời gian công tác 20 năm 10 tháng như cá nhân kê khai</t>
  </si>
  <si>
    <t>Lâm Văn Thiết</t>
  </si>
  <si>
    <t>13/11/1991</t>
  </si>
  <si>
    <t>Cá nhân kê khai công tác từ 2016. Tuy nhiên, không có tài liệu minh chứng. Chỉ có QĐ bố trí công tác từ 9/10/2023</t>
  </si>
  <si>
    <t>Nguyễn Thị Nhung</t>
  </si>
  <si>
    <t>Tài liệu minh chứng không rõ ràng, không đầy đủ để minh chứng thời gian công tác 21 năm 5 tháng như cá nhân kê khai</t>
  </si>
  <si>
    <t>Lê Tiến Ban</t>
  </si>
  <si>
    <t>Nhân viên Thú y xã Vân Nham</t>
  </si>
  <si>
    <t>Tài liệu minh chứng không rõ ràng, không đầy đủ để minh chứng thời gian công tác 13 năm 04 tháng như cá nhân kê khai</t>
  </si>
  <si>
    <t>Nông Thị Lương</t>
  </si>
  <si>
    <t xml:space="preserve">Nhân viên Khuyến nông xã Thanh Sơn </t>
  </si>
  <si>
    <t>Đã bổ sung thêm tài liệu minh chứng từ 2009 đến nay. Tuy nhiên trong quá trình công tác thiếu tài liệu mình chứng thời gian công tác năm 2011. Không đủ tài liệu minh chứng thời gian công tac 15 năm như cá nhân kê khai</t>
  </si>
  <si>
    <t>Từ Thị Linh</t>
  </si>
  <si>
    <t xml:space="preserve">Nhân viên Khuyến nông xã Đồng Tiến </t>
  </si>
  <si>
    <t>Đã bổ sung thêm tài liệu minh chứng từ 2009 đến nay. Tuy nhiên, tài liệu minh chứng năm 2011 (ko có bản công chứng). Không đủ tài liệu minh chứng thời gian công tac 16 năm 6 tháng như cá nhân kê khai</t>
  </si>
  <si>
    <t>Hoàng Mạnh Tùng</t>
  </si>
  <si>
    <t xml:space="preserve">Nhân viên Thú y xã Đồng Tiến </t>
  </si>
  <si>
    <t>Cá nhân đã bổ sung các văn bản minh chứng. Tuy nhên, tài liệu minh chứng không thống nhất, không đảm bảo việc xác định thời gian công tác liên tục từ 2009 đến nay.</t>
  </si>
  <si>
    <t>Lê Văn Định</t>
  </si>
  <si>
    <t>Phó Chủ tịch Hội Nông dân xã Đồng Tiến</t>
  </si>
  <si>
    <t>Vy Văn Ngoan</t>
  </si>
  <si>
    <t>Nhân viên Thú y xã Hữu Liên</t>
  </si>
  <si>
    <t>Tài liệu minh chứng không rõ ràng, không đầy đủ để minh chứng thời gian công tác 17 năm như cá nhân kê khai</t>
  </si>
  <si>
    <t>Nông Thị Chinh</t>
  </si>
  <si>
    <t>05/9/1988</t>
  </si>
  <si>
    <t>Văn phòng Đảng uỷ xã Cai Kinh</t>
  </si>
  <si>
    <t xml:space="preserve">Chênh lệch nhiều giữa thẩm định và cá nhân kê khai: Lý do: cá nhân có thời gian công tác đóng BHXH bắt buộc tại trường học từ tháng 01/2015 (thể hiện tại tờ khai BHXH). Tuy nhiên, cá nhân không kê khai. Đồng thời, thời gian đóng BHXD giãn đoạn nhiều nên khó xác định chính xác tổng thời gian tính hưởng chế độ. Cần thống nhất lại thời gian tham gia đống BHXH bắt buộc tại các VTVL khác theo quy định tại  Khoản 4, Điều 5, NĐ 154. </t>
  </si>
  <si>
    <t>Trần Đăng Đối</t>
  </si>
  <si>
    <t>21/8/1972</t>
  </si>
  <si>
    <t>Nhân viên Thú y xã Yên Sơn</t>
  </si>
  <si>
    <t>Tài liệu minh chứng không rõ ràng, không đầy đủ để minh chứng thời gian công tác 17 năm 01 tháng như cá nhân kê khai</t>
  </si>
  <si>
    <t>Nguyễn Thị Thoa</t>
  </si>
  <si>
    <t>28/6/1982</t>
  </si>
  <si>
    <t>Nhân viên Thú y xã Cai Kinh</t>
  </si>
  <si>
    <t>Nguyễn Văn Tuấn</t>
  </si>
  <si>
    <t>15/4/1985</t>
  </si>
  <si>
    <t>Nhân viên Thú y xã Yên Vượng</t>
  </si>
  <si>
    <t>Tài liệu minh chứng không rõ ràng, không đầy đủ để minh chứng thời gian công tác 20 năm 6 tháng như cá nhân kê khai</t>
  </si>
  <si>
    <t>Nguyễn Thanh Tùng</t>
  </si>
  <si>
    <t>04/02/1977</t>
  </si>
  <si>
    <t>Hoàng Văn Thảo</t>
  </si>
  <si>
    <t>Chủ tịch Hội Người cao tuổi xã Chi Lăng</t>
  </si>
  <si>
    <t>- Có QĐ hưởng trợ cấp của BHXH năm 2008. Minh chứng dấu đen, chưa chứng thực.
- Không có BHXH</t>
  </si>
  <si>
    <t>Nguyễn Thị Na</t>
  </si>
  <si>
    <t>Phó Chủ tịch Hội Nông dân xã Lâm Sơn</t>
  </si>
  <si>
    <t xml:space="preserve">
- Nhiệm kỳ 2023-6/2025: Quyết định, chưa chứng thực.
- Có biên bản chấp nhận thời gian công tác theo hồ sơ thực tế.</t>
  </si>
  <si>
    <t>Lộc Thị Tuyến</t>
  </si>
  <si>
    <t>Nhân viên Khuyến nông xã Lâm Sơn</t>
  </si>
  <si>
    <t>- Tháng 10/2018: Quyết định, chưa chứng thực.
- Tháng 6/2024: Quyết định, chưa chứng thực.
- Công văn số 102/UBND-VHXH giải tình chậm tham gia BHXH</t>
  </si>
  <si>
    <t>Vi Văn Sê</t>
  </si>
  <si>
    <t>Nhân viên Thú y xã Lâm Sơn</t>
  </si>
  <si>
    <t>- Có đơn xác nhận của TT DV NN huyện Chi Lăng từ tháng 9/2008 đến 30/6/2025, có dấu đỏ;
- Bảng thanh toán lương (có dấu đen, không có chức thực) thời điểm: 5-9/2008, tháng 12/2008, tháng 4/2009, tháng 12/2009, tháng 01/2010, tháng 12/2010, tháng 01/2011, tháng 12/2011,tháng 01/2012, tháng 12/2012,tháng 01/2013, tháng 12/2013, tháng 01/2014, tháng 12/2014, tháng 01/2015, tháng 12/2015, tháng 01/2016, tháng 12/2016
- Từ tháng 5 năm 2008 đến tháng 5 năm 2009: Quyết định bị rách, chưa chứng thực.
- Năm 2018 đến năm 2019: có 02 Quyết định, có dấu đen,
- Tháng 6/2024: có Quyết định, chưa chứng thực</t>
  </si>
  <si>
    <t>Vi Văn Tống</t>
  </si>
  <si>
    <t>- Có đơn xác nhận của TT DV NN huyện Chi Lăng từ tháng 6/2009 đến 6/2025, có dấu đỏ;
- Từ 6/2009-6/2010: Quyết định, chưa chứng thực;
- Từ năm 2018-2023: Quyết định, chưa chứng thực;
- Từ năm 2023-2028: Quyết định, chưa chứng thực;
- Bảng thanh toán lương (có dấu đen, không có chức thực.</t>
  </si>
  <si>
    <t>Vi Văn Nhân</t>
  </si>
  <si>
    <t>Phó Chủ tịch Ủy ban Mặt trận Tổ quốc Việt Nam xã Lâm Sơn</t>
  </si>
  <si>
    <t>Vi Văn Bụt</t>
  </si>
  <si>
    <t xml:space="preserve">Đơn kê 9 n1t. Từ 2011-2016 k có minh chứng, chỉ có QĐ xếp phụ cấp kể từ ngày 1/1/2016. Có biên bản k bổ sung đc minh chứng và cá nhân chấp nhận </t>
  </si>
  <si>
    <t>Vi Văn Sít</t>
  </si>
  <si>
    <t>Phó Chỉ huy trưởng Ban Chỉ huy Quân sự xã Liên Sơn</t>
  </si>
  <si>
    <t>Hoàng Văn Lương</t>
  </si>
  <si>
    <t>Nhân viên Khuyến nông xã Vân An</t>
  </si>
  <si>
    <t>Không có cơ sở để xác định thời gian công tác liên tục 20 năm theo đơn cá nhân đề nghị. Xã có biên bản cá nhân k bổ sung được và chấp nhận</t>
  </si>
  <si>
    <t>Vi Văn Lùng</t>
  </si>
  <si>
    <t>Phó Bí thư Đoàn Thanh niên Cộng sản Hồ Chí Minh xã Liên Sơn</t>
  </si>
  <si>
    <t>Quyết định, dấu đen, chưa công chứng, HS để lại</t>
  </si>
  <si>
    <t>Dương Trung Đường</t>
  </si>
  <si>
    <t>Phó Chủ tịch Hội Cựu chiến binh xã Liên Sơn</t>
  </si>
  <si>
    <t>Vi Thị Nhung</t>
  </si>
  <si>
    <t>Phó Chủ tịch Hội Liên hiệp Phụ nữ xã Liên Sơn</t>
  </si>
  <si>
    <t>Nguyễn Văn Tít</t>
  </si>
  <si>
    <t>Chủ tịch Hội Người cao tuổi xã Chiến Thắng</t>
  </si>
  <si>
    <t>Hưu trí. Quyết định, dấu đen, chưa công chứng, HS để lại</t>
  </si>
  <si>
    <t>Lương Văn Đức</t>
  </si>
  <si>
    <t>24/01/1964</t>
  </si>
  <si>
    <t>Chủ tịch Hội Người cao tuổi xã Vân An</t>
  </si>
  <si>
    <t>Lý Văn Hải</t>
  </si>
  <si>
    <t>Phó Chủ tịch Ủy ban Mặt trận Tổ quốc Việt Nam xã Vân Thủy</t>
  </si>
  <si>
    <t>17/02/1963</t>
  </si>
  <si>
    <t>Chủ tịch Hội Người cao tuổi xã Vân Thủy</t>
  </si>
  <si>
    <t>Nông Văn Tuấn</t>
  </si>
  <si>
    <t>08/11/1978</t>
  </si>
  <si>
    <t>Phó Chủ tịch Hội Cựu chiến binh xã Vân Thủy</t>
  </si>
  <si>
    <t>Vi Thị Huấn</t>
  </si>
  <si>
    <t>Nhân viên Khuyến nông xã Quan Sơn</t>
  </si>
  <si>
    <t>- Quá trình tham gia đóng bảo hiểm 11/2022-6/2025.
- Các minh chứng đã chứng thực.
- Có đơn xác nhận quá trình công tác liên tục</t>
  </si>
  <si>
    <t>Nông Thị Vệ</t>
  </si>
  <si>
    <t>Phó Chủ tịch Hội Liên hiệp Phụ nữ xã Hữu Kiên</t>
  </si>
  <si>
    <t>Đinh Văn Huy</t>
  </si>
  <si>
    <t>04/11/1974</t>
  </si>
  <si>
    <t>Phó Chủ tịch Hội Nông dân xã Quan Sơn</t>
  </si>
  <si>
    <t>Thống nhất lại với đơn vị thời gian công tác</t>
  </si>
  <si>
    <t>Phó Chủ tịch Hội Cựu chiến binh xã Thượng Cường</t>
  </si>
  <si>
    <t>- Quyết định, nhiệm kỳ 2022-2027, chưa công chứng (3 năm 4 tháng).
- Quá trình đóng bảo hiểm 7/2016-6/2025 (6 năm 5 tháng).
Tổng 6 năm 5 tháng</t>
  </si>
  <si>
    <t>Hoàng Thị Hồng</t>
  </si>
  <si>
    <t xml:space="preserve"> Phó Chủ tịch Hội Liên hiệp Phụ nữ xã Gia Lộc</t>
  </si>
  <si>
    <t xml:space="preserve">- Quyết định, chưa công chứng, từ tháng 8/2023 (không có thời điểm kết thúc).
- Quyết định, chưa công chức, chuẩn y nhiệm kỳ 2021-2026 (4 năm 2 tháng).
- Quá trình đóng bảo hiểm 3/2020-5/2025 (5 năm 3 tháng).
- Có bảng thanh toán phụ cấp tháng 10, tháng 11 /2019, chứng thực (2 tháng).
</t>
  </si>
  <si>
    <t>Triệu Thị Va</t>
  </si>
  <si>
    <t>Nhân viên Thú y xã Gia Lộc</t>
  </si>
  <si>
    <t>- Quá trình tham gia đóng bảo hiểm từ 9/2021-5/2025 (3 năm 9 tháng).
- Quyết định, chưa chứng thực, từ năm 2021.
- Quyết định, chưa chứng thực, từ năm 2018.
- Quyết định, chưa chứng thực, từ năm 2024.
- Đơn xác nhận quá trình công tác, có dấu đỏ.
- Các bảng thanh toán lương, có chứng thực.</t>
  </si>
  <si>
    <t>Hoàng Thị Thơ</t>
  </si>
  <si>
    <t>Nhân viên Khuyến nông xã Gia Lộc</t>
  </si>
  <si>
    <t>Vi Văn Thắng</t>
  </si>
  <si>
    <t>Phó Chủ tịch Hội Nông dân xã Hòa Bình</t>
  </si>
  <si>
    <t>Vy Văn Trung</t>
  </si>
  <si>
    <t>Nhân viên Khuyến nông xã Hòa Bình</t>
  </si>
  <si>
    <t>Hà Văn Vệ</t>
  </si>
  <si>
    <t>Nhân viên Thú y xã Hòa Bình</t>
  </si>
  <si>
    <t>Lương Hiệu Nghiệm</t>
  </si>
  <si>
    <t>Nhân viên Thú y xã Y Tịch</t>
  </si>
  <si>
    <t>Hà Viết Công</t>
  </si>
  <si>
    <t xml:space="preserve"> Chủ tịch Hội chữ thập đỏ xã Thuỵ Hùng</t>
  </si>
  <si>
    <t>Đề nghị bổ sung minh chứng xác định mức phụ cấp hiện hưởng trước khi nghỉ. (bản có chứng thực)
- Thời gian công tác: 09 năm chẵn.
- Mức phụ cấp: Chưa xác định.</t>
  </si>
  <si>
    <t>Đoàn Văn Tứ</t>
  </si>
  <si>
    <t>Đề nghị bổ sung tài liệu minh chứng mức phụ cấp hiện hưởng trước khi nghỉ. (bản sao có chứng thực).
- Thời gian công tác: 05 năm 08 tháng.
- Mức phụ cấp: Chưa xác định.</t>
  </si>
  <si>
    <t>Đồng Thị Duyên</t>
  </si>
  <si>
    <t>Phó Chủ tịch Hội Nông dân xã Thuỵ Hùng</t>
  </si>
  <si>
    <t>Đề nghị bổ sung tài liệu minh chứng mức phụ cấp hiện hưởng trước khi nghỉ. (bản sao có chứng thực).
- Thời gian công tác: 07 năm 05 tháng.
- Mức phụ cấp: Chưa xác định.</t>
  </si>
  <si>
    <t>Dương Thanh Nhiệm</t>
  </si>
  <si>
    <t>Phó Chủ tịch Hội Liên hiệp Phụ nữ xã Thuỵ Hùng</t>
  </si>
  <si>
    <t>Đề nghị bố sung bản sao có chứng thực Quyết định số 248/QĐ-BTV ngày 22/4/2021của Hội LHPN huyện Cao Lộc.
- Bổ sung tài liệu minh chứng mức phụ cấp hiện hưởng trước khi nghỉ. (bản sao có chứng thực).
- Thời gian công tác: 04 năm 02 tháng.
- Mức phụ cấp: Chưa xác định.</t>
  </si>
  <si>
    <t>Trần Thị Thu Nga</t>
  </si>
  <si>
    <t>Phó Bí thư Đoàn thanh niên Cộng sản Hồ Chí Minh xã Thuỵ Hùng</t>
  </si>
  <si>
    <t>Đề nghị bổ sung tài liệu minh chứng mức phụ cấp hiện hưởng trước khi nghỉ. (bản sao có chứng thực).
- Thời gian công tác: 03 năm 03 tháng.
- Mức phụ cấp: Chưa xác định.</t>
  </si>
  <si>
    <t>Vi Văn Sung</t>
  </si>
  <si>
    <t>Phó Bí thư Đoàn thanh niên Cộng sản Hồ Chí Minh xã Phú Xá</t>
  </si>
  <si>
    <t>Đề nghị bổ sung tài liệu (bản sao có chứng thực) xác định mức phụ cấp hiện hưởng trước khi nghỉ.
- Thời gian công tác: 05 năm 01 tháng.
- Mức phụ cấp: Chưa xác định.</t>
  </si>
  <si>
    <t>Liễu Văn Thoại</t>
  </si>
  <si>
    <t>Đề nghị bổ sung tài liệu (bản sao có chứng thực) xác định mức phụ cấp hiện hưởng trước khi nghỉ.
- Thời gian công tác: 03 năm 11 tháng.
- Mức phụ cấp: Chưa xác định.</t>
  </si>
  <si>
    <t>Liễu Đồng Tâm</t>
  </si>
  <si>
    <t>Phó Chủ tịch Hội Cựu chiến binh xã Phú Xá</t>
  </si>
  <si>
    <t>Đề nghị bổ sung tài liệu (bản sao có chứng thực) xác định mức phụ cấp hiện hưởng trước khi nghỉ.
- Thời gian công tác: 03 năm 06 tháng.
- Mức phụ cấp: Chưa xác định.</t>
  </si>
  <si>
    <t>Vi Thị Vân Anh</t>
  </si>
  <si>
    <t>Chủ tịch Hội chữ thập đỏ xã Phú Xá</t>
  </si>
  <si>
    <t>Đề nghị bổ sung tài liệu (bản sao có chứng thực) xác định mức phụ cấp hiện hưởng trước khi nghỉ.
- Thời gian công tác: 
 Đề xuất chỉ thanh toán hỗ trợ đối với thời gian thực tế làm việc tại địa phương theo hồ sơ BHXH (04 năm tròn).
- Mức phụ cấp: Chưa xác định.</t>
  </si>
  <si>
    <t>Lương Thị Khuôn</t>
  </si>
  <si>
    <t>Phó Chủ tịch Hội Liên hiệp phụ nữ thị trấn Đồng Đăng</t>
  </si>
  <si>
    <t>Đề nghị bổ sung tài liệu (bản sao có chứng thực) xác định mức phụ cấp hiện hưởng trước khi nghỉ.
- Thời gian công tác: 
 04 năm 02 tháng.
- Mức phụ cấp: Chưa xác định.</t>
  </si>
  <si>
    <t xml:space="preserve">Hoàng Huy Thành </t>
  </si>
  <si>
    <t>Phó Chủ tịch Hội Cựu chiến binh thị trấn Đồng Đăng</t>
  </si>
  <si>
    <t>Đề nghị bổ sung tài liệu (bản sao có chứng thực) xác định mức phụ cấp hiện hưởng trước khi nghỉ.</t>
  </si>
  <si>
    <t>Nông Kim Liên</t>
  </si>
  <si>
    <t>Chủ tịch Hội Người cao tuổi  thị trấn  Đồng Đăng</t>
  </si>
  <si>
    <t>Hưu trí. Đề nghị bổ sung tài liệu (bản sao có chứng thực) xác định mức phụ cấp hiện hưởng trước khi nghỉ.</t>
  </si>
  <si>
    <t>Hoàng Văn Cường</t>
  </si>
  <si>
    <t>Nông Văn Long</t>
  </si>
  <si>
    <t>Chủ tịch Hội Người cao tuổi xã Thuỵ Hùng</t>
  </si>
  <si>
    <t>Nguyễn Văn Nguyên</t>
  </si>
  <si>
    <t>Phó Chủ tịch Uỷ ban Mặt trận Tổ quốc Việt Nam thị trấn Đồng Đăng</t>
  </si>
  <si>
    <t>Đề nghị bổ sung bản sao chứng thực các quyết định có liên quan đến công nhận, chuẩn y chức danh Phó Chủ tịch UBMTTQ thị trấn Đồng Đăng các nhiệm kỳ từ 2008 đến 2025;
- Bổ sung bản sao có chứng thực văn bản xác định mức phụ cấp được hưởng hàng tháng trước thời điểm nghỉ.</t>
  </si>
  <si>
    <t>Hứa Hồng Thuý</t>
  </si>
  <si>
    <t>Nhân viên Thú y thị trấn Đồng Đăng</t>
  </si>
  <si>
    <t>Hồ sơ chưa đầy đủ minh chứng</t>
  </si>
  <si>
    <t>Lý Cường Sinh</t>
  </si>
  <si>
    <t>Đề nghị cá nhân bổ sung bản sao có chứng thực Quyết định số 63/QĐ-UBND ngày 28/10/2009 của Đảng uỷ thị trấn Đồng Đăng và các tài liệu minh chứng khác (nếu có) quá trình công tác từ tháng 10/2009 đến tháng 12/2015.</t>
  </si>
  <si>
    <t>Đoàn Văn Quốc</t>
  </si>
  <si>
    <t>Nhân viên Khuyến nông xã Thuỵ Hùng</t>
  </si>
  <si>
    <t>Đề nghỉ bổ sung bản sao có chứng thực Quyết định minh chứng việc  được bố trí làm Nhân viên khuyến nông từ ngày 01/01/2010 như nội dung kê khai trong đơn xin nghỉ.
- Thời gian công tác: Chưa xác định.
- Mức phụ cấp: theo QĐ số 304/QĐ-UBND ngày 31/12/2024 của UBND xã Thuỵ Hùng</t>
  </si>
  <si>
    <t>Hoàng Viết Huân</t>
  </si>
  <si>
    <t>Quá trình ông Huân đi làm công ty tại Bắc Giang không thể đảm bảo nhiệm vụ của Khuyến nông viên xã Bảo Lâm. Do vậy cần phải xem xét việc sử dụng và thanh toán phụ cấp đối với lao động.
- Chưa có đầy đủ mình chứng cho quá trình làm Khuyến nông viên từ  01/01/2014.
Đề nghị chưa thanh toán.</t>
  </si>
  <si>
    <t>Nông Thị Phan</t>
  </si>
  <si>
    <t>Nhân viên Thú y xã Hồng Phong</t>
  </si>
  <si>
    <t>Tiến tục xác minh, bổ sung hồ sơ</t>
  </si>
  <si>
    <t>Liễu Văn Đại</t>
  </si>
  <si>
    <t>Nhân viên Khuyến nông xã Phú Xã</t>
  </si>
  <si>
    <t>Cần bổ sung các tài liệu có giá trị pháp lý để minh chức quá trình làm Khuyến nông viên xã Phú Xá từ tháng 2/2009 đến 31/12/2015.
Trường hợp không cung cấp đủ minh chứng, đề xuất chỉ thanh toán theo hồ sơ thực tế do cá nhân cung cấp.</t>
  </si>
  <si>
    <t>Ngô Thị Minh Huyền</t>
  </si>
  <si>
    <t>Nhân viên Thú y xã Phú Xá</t>
  </si>
  <si>
    <t>Lành Thị Kim Dung</t>
  </si>
  <si>
    <t>Chủ tịch Hội chữ thập đỏ thị trấn Đồng Đăng</t>
  </si>
  <si>
    <t>Lương Thị Tâm</t>
  </si>
  <si>
    <t xml:space="preserve"> Chủ tịch Hội chữ thập đỏ xã Bảo Lâm</t>
  </si>
  <si>
    <t>Đề nghị xác nhận lại chính xác quá trình công tác của bà Tâm</t>
  </si>
  <si>
    <t>Danh sách này ấn định có 39 người./.</t>
  </si>
  <si>
    <t>Chu Văn Phiên</t>
  </si>
  <si>
    <t>08/02/1943</t>
  </si>
  <si>
    <t>Đề nghị bổ sung bản sao có công chứng QĐ số
599a/QĐ-UBND; QĐ số 81a/QĐ-UBND của UBND xã Thạch Đạn.
- Thời gian công tác: 9 năm 6 tháng.
Mức phụ cấp: theo QĐ số 307/QĐ-UBND ngày 31/12/2024 của UBND xã Thạch Đạn.</t>
  </si>
  <si>
    <t>Lưu Trung Tiến</t>
  </si>
  <si>
    <t>10/10/1954</t>
  </si>
  <si>
    <t>Chủ tịch Hội Người cao tuổi xã Lộc Yên</t>
  </si>
  <si>
    <t>Bổ sung bản sao có chứng thực các Quyết định pháp lý liên quan.</t>
  </si>
  <si>
    <t>Nguyễn Văn Sơn</t>
  </si>
  <si>
    <t>12/6/1982</t>
  </si>
  <si>
    <t>Nhân viên Thú y  xã Thạch Đạn</t>
  </si>
  <si>
    <t>Hoàng Văn Chài</t>
  </si>
  <si>
    <t>07/10/1983</t>
  </si>
  <si>
    <t>Nhân viên Thú y xã Lộc Yên</t>
  </si>
  <si>
    <t>La Văn Vươn</t>
  </si>
  <si>
    <t>Nhân viên Thú y xã Thanh Lòa</t>
  </si>
  <si>
    <t>Hứa Văn Ngoan</t>
  </si>
  <si>
    <t>Chủ tịch Hội Chữ thập đỏ xã Hòa Cư</t>
  </si>
  <si>
    <t>Đề nghị bổ sung bản sao có chứng thực Quyết định công nhận Chủ tịch Hội CTĐ xã Hoà Cư NK 2005-2010 (bản có số đầy đủ, có giá trị pháp lý).
- Thời gian công tác: Chưa xác định.
- Mức phụ cấp: theo QĐ số 220/QĐ-UBND ngày 24/12/2024 của UBND xã Hoà Cư.</t>
  </si>
  <si>
    <t>Dương Thị Phương</t>
  </si>
  <si>
    <t>Phó Chủ tịch Hội Liên hiệp Phụ nữ xã Công Sơn</t>
  </si>
  <si>
    <t>Bổ sung bản sao có chứng thực QĐ của cấp có thẩm quyền công nhận chức vụ Phó Chủ tịch Hội lHPN xã Công Sơn NK 2011-2016.
- Thời gian công tác: Chưa xác định.
- Mức phụ cấp: chưa có cơ sở pháp lý xác định.</t>
  </si>
  <si>
    <t>Lý Văn Thịnh</t>
  </si>
  <si>
    <t>Phó Chủ tịch Hội Nông dân xã Hòa Cư</t>
  </si>
  <si>
    <t>Đề nghị bổ sung bản cam kết của cá nhân (có xác nhận của UBND xã Hoà Cư) về quá trình được hưởng hoặc chưa được hưởng chế độ trợ cấp thôi việc khi không còn giữ chức vụ Phó Chủ tịch HĐND xã Hoà Cư từ tháng 4/2021.
- Thời gian công tác để hưởng trợ cấp: Chưa xác định.
- Mức phụ cấp: theo QĐ số 217/QĐUBND ngày 24/12/2024 của UBND xã Hoà Cư.</t>
  </si>
  <si>
    <t>Hoàng Thị Kiên</t>
  </si>
  <si>
    <t>Nhân viên Thú ý xã Hòa Cư</t>
  </si>
  <si>
    <t>Hồ sơ phức tạp, chưa đầy đủ, rõ ràng</t>
  </si>
  <si>
    <t>Chu Văn Khang</t>
  </si>
  <si>
    <t>Nhân viên Thú y xã Hải Yến</t>
  </si>
  <si>
    <t>Nhân viên Thú ý xã Công Sơn</t>
  </si>
  <si>
    <t>Dương Chằn Pảo</t>
  </si>
  <si>
    <t>Chủ tịch Hội Người cao tuổi xã Mẫu Sơn</t>
  </si>
  <si>
    <t>Hưu trí. Bổ sung bản sao có chứng thực QĐ số 104/QĐ-UBND ngày 31/8/2021 của UBND xã Mẫu Sơn và Bảng thanh toán phụ cấp tháng 6/2025.
- Thời gian công tác: 03 năm 10 tháng.
- Theo bảng PC tháng 6/2025.</t>
  </si>
  <si>
    <t>Nông Văn Nắm</t>
  </si>
  <si>
    <t>Phó Chỉ huy trưởng Ban Chỉ huy quân sự xã Cao Lâu</t>
  </si>
  <si>
    <t>Cần xác minh cá nhân còn kiêm nhiệm chức danh Người hoạt động không chuyên trách ở thôn tại thời điểm nghỉ thôi việc hay không.
- Thời gian công tác: 01 năm 7 tháng. (khác 01 tháng so với KQ thẩm định tước).
- Mức phụ cấp: theo Bảng TT phụ cấp tại hồ sơ số 17 (Nông Văn Trí).</t>
  </si>
  <si>
    <t>Lý Văn Lập</t>
  </si>
  <si>
    <t>05/9/1982</t>
  </si>
  <si>
    <t>Nhân viên Khuyến nông xã Cao Lâu</t>
  </si>
  <si>
    <t>Đề nghị cung cấp đầy đủ các tài liệu minh chứng quá trình công tác từ năm 2010 đến tháng 6/2018 (bản sao chứng thực);
- Xác định mức phụ cấp tháng 6/2025 theo Bảng TT phụ cấp tại hồ sơ số 17 (Nông Văn Trí)
- Thời gian công tác: chưa xác định.</t>
  </si>
  <si>
    <t>Phùng Thị Thao</t>
  </si>
  <si>
    <t>Nhân viên Thú y  xã Hoàng Đồng</t>
  </si>
  <si>
    <t>BHXH k có dấu đỏ, QĐ k chứng thực. 11 tháng theo BHXH (từ 8/2024 - 01/7/2025). Tuy nhiên có QĐ thôi đảm nhiệm chức danh kể từ ngày 01/8/2024. Hồ sơ này chưa đảm bảo, chưa rõ ràng</t>
  </si>
  <si>
    <t>Nông Thị Đào</t>
  </si>
  <si>
    <t>Chủ tịch Hội Chữ thập đỏ Phường Tam Thanh</t>
  </si>
  <si>
    <t>Hưu trí. Đơn sinh ngày 09/9/1948 nhưng QĐ hưu trí lại là 09/01/1948. Các minh chứng không chứng thực</t>
  </si>
  <si>
    <t>Nguyễn Thị Khánh Linh</t>
  </si>
  <si>
    <t>Hoàng Văn Huy</t>
  </si>
  <si>
    <t>Nguyễn Thu Hà</t>
  </si>
  <si>
    <t>Phạm Thuý Hà</t>
  </si>
  <si>
    <t>20/5/1983</t>
  </si>
  <si>
    <t>Nhân viên Thú y xã Hợp Thành</t>
  </si>
  <si>
    <t>Nguyễn Văn Sang</t>
  </si>
  <si>
    <t xml:space="preserve">Phó Chủ tịch Hội Cựu Chiến binh xã Mai Pha </t>
  </si>
  <si>
    <t>Vũ Thị Thúy</t>
  </si>
  <si>
    <t>Hoàng Thanh Đoàn</t>
  </si>
  <si>
    <t xml:space="preserve">Nhân viên Thú y xã Yên Trạch </t>
  </si>
  <si>
    <t>Hà Văn Tự</t>
  </si>
  <si>
    <t>Vi Thị Thu</t>
  </si>
  <si>
    <t>21/01/1976</t>
  </si>
  <si>
    <t xml:space="preserve">Văn phòng Đảng uỷ phường Vĩnh Trại </t>
  </si>
  <si>
    <t>Nguyễn Thị Thu Hà</t>
  </si>
  <si>
    <t>Phó Bí thư Đoàn Thanh niên Cộng sản Hồ Chí Minh phường Vĩnh Trại</t>
  </si>
  <si>
    <t>Hoàng Huy Hoàng</t>
  </si>
  <si>
    <t>Vi Hoài Sơn</t>
  </si>
  <si>
    <t>Hoàng Văn Tuân</t>
  </si>
  <si>
    <t>Phó Chỉ huy trưởng Ban Chỉ huy Quân sự kiêm Chủ tịch Hội Chữ thập đỏ xã Thái Bình</t>
  </si>
  <si>
    <t>Phó Chỉ huy trưởng Ban Chỉ huy Quân sự xã Thái Bình</t>
  </si>
  <si>
    <t>Văn phòng Đảng ủy kiêm Phó Chủ tịch Ủy ban Mặt trận Tổ quốc Việt Nam xã Bình La</t>
  </si>
  <si>
    <t>Phó Chủ tịch Hội Cựu chiến binh kiêm Nhân viên Thú y xã Bình La</t>
  </si>
  <si>
    <t>Văn phòng Đảng ủy kiêm Phó Chủ tịch Ủy ban Mặt trận Tổ quốc Việt Nam xã Hoa Thám</t>
  </si>
  <si>
    <t>Phó Bí thư Đoàn Thanh niên Cộng sản Hồ Chí Minh xã Hưng Đạo</t>
  </si>
  <si>
    <t>Văn phòng Đảng ủy kiêm Phó Chủ tịch Hội Nông dân xã Hoàng Đồng</t>
  </si>
  <si>
    <t>Chủ tịch Hội Chữ thập đỏ kiêm Nhân viên Khuyến nông xã Hoàng Đồng</t>
  </si>
  <si>
    <t>Phó chủ tịch Hội Liên hiệp Phụ nữ kiêm Phó Chủ tịch Uỷ ban Mặt trận Tổ Quốc Việt Nam xã Hoàng Đồng</t>
  </si>
  <si>
    <t>Văn phòng Đảng ủy kiêm Phó Bí thư Đoàn Thanh niên Cộng sản Hồ Chí Minh phường Hoàng Văn  Thụ</t>
  </si>
  <si>
    <t>Nhân viên Thú Y xã Tân Liên</t>
  </si>
  <si>
    <t>Phó Chủ tịch Hội Liên hiệp Phụ nữ kiêm Chủ tịch Hội Chứ thập đỏ xã Hợp Thành</t>
  </si>
  <si>
    <t>Phó Chỉ huy trưởng Ban Chỉ huy Quân sự kiêm Phí Chủ tịch Hội Cựu chiến binh xã Hợp Thành</t>
  </si>
  <si>
    <t xml:space="preserve">Nhân viên Thú y kiêm Phó Chủ tịch Hội Nông dân xã Yên Trạch </t>
  </si>
  <si>
    <t xml:space="preserve">Phó chủ tịch Hội Nông dân kiêm Nhân viên Thú y phường Vĩnh Trại </t>
  </si>
  <si>
    <t xml:space="preserve">Phó Chủ tịch Hội Liên hiệp Phụ nữ kiêm Văn phòng Đảng uỷ phường Đông Kinh </t>
  </si>
  <si>
    <t xml:space="preserve">Văn phòng Đảng ủy kiêm Phó Bí thư Đoàn Thanh niên Cộng sản Hồ Chí MInh xã Mai Pha </t>
  </si>
  <si>
    <t xml:space="preserve">Văn phòng Đảng ủykiêm Phó Chủ tịch Ủy ban Mặt trận tổ quốc Việt Nam xã Yên Trạch </t>
  </si>
  <si>
    <t>Phó Chủ tịch Ủy ban Mặt trận Tổ quốc Việt Nam kiêm Phó Chủ tịch Hội Liên hiệp Phụ nữ Phường Chi Lăng</t>
  </si>
  <si>
    <t>Văn phòng Đảng ủy kiêm Phó Chủ tịch Ủy ban Mặt trận Tổ quốc Việt Nam xã Quảng Lạc</t>
  </si>
  <si>
    <t>Văn phòng Đảng ủy kiêm Phó Bí thư Đoàn Thanh niên Cộng sản Hồ Chí Minh Phường Chi Lăng</t>
  </si>
  <si>
    <t>Nhân viên Thú ý kiêm Phó Chủ tịch Hội Nông dân Phường Chi Lăng</t>
  </si>
  <si>
    <t xml:space="preserve">Chức danh đang đảm nhiệm </t>
  </si>
  <si>
    <t>Nhân viên Khuyến nông xã Vĩnh Tiến</t>
  </si>
  <si>
    <t>Phó Bí thư Đoàn Thanh niên Cộng Sản Hồ Chí Minh xã Đội Cấn</t>
  </si>
  <si>
    <t>Phó Chủ tịch Hội Nông dân xã Quốc Khánh</t>
  </si>
  <si>
    <t xml:space="preserve">Phó Chủ tịch Ủy ban Mặt trận Tổ quốc Việt Nam xã Chi Lăng </t>
  </si>
  <si>
    <t xml:space="preserve">Phó Chủ tịch Hội Liện hiệp Phụ nữ xã Chi Lăng </t>
  </si>
  <si>
    <t xml:space="preserve">Phó Chủ tịch Hội Nông dân xã Chi Lăng </t>
  </si>
  <si>
    <t>Phó Bí thư Đoàn Thanh niên Cộng sản Hồ Chí Minh xã Chí Minh</t>
  </si>
  <si>
    <t>Nhân viên Khuyến nông thị trấn Thất Khê</t>
  </si>
  <si>
    <t>Phó Bí thư Đoàn Thanh niên Cộng sản Hồ Chí Minh thị trấn Thất Khê</t>
  </si>
  <si>
    <t>Nhân viên Khuyến nông xã Chi Lăng</t>
  </si>
  <si>
    <t xml:space="preserve">Chủ tịch Hội Chữ thập đỏ xã Chí Minh </t>
  </si>
  <si>
    <t xml:space="preserve">Chủ tịch Hội Người cao tuổi xã Chi Lăng </t>
  </si>
  <si>
    <t>Phó Chủ tịch Hội Cựu Chiến Binh xã Đại Đồng</t>
  </si>
  <si>
    <t>Phó Chủ tịch Ủy ban Mặt trận Tổ quốc Việt Nam xã Đại Đồng</t>
  </si>
  <si>
    <t>Nhân viên Thú y kiêm Phó Chủ tịch Hội Nông dân xã Đại Đồng</t>
  </si>
  <si>
    <t>Phó Bí thư Đoàn Thanh niên Cộng sản Hồ Chí Minh xã Khánh Long</t>
  </si>
  <si>
    <t>Nhân viên Khuyến nông xã Khánh Long</t>
  </si>
  <si>
    <t>Phó Chủ tịch Hội Liên hiệp Phụ nữ xã Khánh Long</t>
  </si>
  <si>
    <t>Phó Chủ tịch Uỷ ban Mặt trận Tổ quốc Việt Nam Việt Nam xã Cao Minh</t>
  </si>
  <si>
    <t>Chủ tịch Hội Người cao tuổi xã Cao Minh</t>
  </si>
  <si>
    <t>Chủ tịch Hội Người cao tuổi xã Khánh Long</t>
  </si>
  <si>
    <t>Phó Bí thư Đoàn Thanh niên Cộng sản Hồ Chí Minh xã Khánh Long</t>
  </si>
  <si>
    <t>Phó Bí thư Đoàn Thanh niên Cộng sản Hồ Chí Minh xã Đoàn Kết</t>
  </si>
  <si>
    <t>Nhân viên Thú y xã Đoàn Kết</t>
  </si>
  <si>
    <t>Nhân viên Khuyến nông xã Đoàn Kết</t>
  </si>
  <si>
    <t>Chủ tịch Hội Người cao tuổi xã Vĩnh Tiến</t>
  </si>
  <si>
    <t>Phó Chủ tịch Ủy ban Mặt trận Tổ quốc Việt Nam xã Vĩnh Tiến</t>
  </si>
  <si>
    <t>Phó Chủ tịch Hội Nông dân xã Vĩnh Tiến</t>
  </si>
  <si>
    <t>Nhân viên Thú y xã Khánh Long</t>
  </si>
  <si>
    <t>Chủ tịch Hội Người cao tuổi thị trấn Thất Khê</t>
  </si>
  <si>
    <t>Phó Chủ tịch Hội Cựu chiến binh thị trấn Thất khê</t>
  </si>
  <si>
    <t>Phó Chủ tịch Hội Nông dân xã Chí Minh</t>
  </si>
  <si>
    <t>Phó Chủ tịch Hội Liên hiệp Phụ nữ xã Chí Minh</t>
  </si>
  <si>
    <t>Phó Chủ tịch Hội Liên hiệp Phụ nữ xã Tân Tiến</t>
  </si>
  <si>
    <t>Chủ tịch Hội Người cao tuổi xã Kim Đồng</t>
  </si>
  <si>
    <t>Nhân viên Khuyến nông xã Tân Yên</t>
  </si>
  <si>
    <t>Chủ tịch Hội Người cao tuổi xã Tân Yên</t>
  </si>
  <si>
    <t>Phó Bí thư Đoàn Thanh niên Cộng sản Hồ Chí Minh xã Tân Yên</t>
  </si>
  <si>
    <t>Phó Chủ tịch Hội Nông dân xã Hùng Sơn</t>
  </si>
  <si>
    <t>Phó Chủ tịch Ủy ban Mặt trận Tổ quốc Việt Nam xã  Hùng Việt</t>
  </si>
  <si>
    <t>Phó Chủ tịch Hội Liên hiệp Phụ nữ xã Hùng Việt</t>
  </si>
  <si>
    <t>Nhân viên Thú y xã Hùng Việt</t>
  </si>
  <si>
    <t>Văn phòng Đảng ủy xã Hùng Việt</t>
  </si>
  <si>
    <t>Phó Chỉ huy trưởng Ban Chỉ huy Quân sự xã Đề Thám</t>
  </si>
  <si>
    <t>Phó Chủ tịch Hội Liên hiệp Phụ nữ xã Đề Thám</t>
  </si>
  <si>
    <t>Phó Chủ tịch Hội Nông dân xã Đề Thám</t>
  </si>
  <si>
    <t>Chủ tịch Hội Người cao tuổi xã Hùng Sơn</t>
  </si>
  <si>
    <t>Chủ tịch Hội Người cao tuổi xã Hùng Việt</t>
  </si>
  <si>
    <t>Phó Chủ tịch Ủy ban Mặt trận Tổ quốc Việt Nam xã Tri Phương</t>
  </si>
  <si>
    <t>Phó Chủ tịch Hội Liên hiệp Phụ nữ xã Tri Phương</t>
  </si>
  <si>
    <t>Chủ tịch Hội Người Cao tuổi xã Tri Phương</t>
  </si>
  <si>
    <t>Phó Chủ tịch Hội Nông dân xã Đội Cấn</t>
  </si>
  <si>
    <t>Phó Chủ tịch Ủy ban Mặt trận Tổ quốc Việt Nam xã Đội Cấn</t>
  </si>
  <si>
    <t>Nhân viên Khuyến nông xã Đội Cấn</t>
  </si>
  <si>
    <t>Phó Chủ tịch Hội Liên hiệp Phụ nữ xã Đội Cấn</t>
  </si>
  <si>
    <t>Chủ tịch Hội Chữ thập đỏ xã Đội Cấn</t>
  </si>
  <si>
    <t>Phó Chủ tịch Hội Cựu chiến binh xã Đội Cấn</t>
  </si>
  <si>
    <t>Phó Chủ tịch Ủy ban Mặt trận Tổ quốc Việt Nam xã Quốc Khánh</t>
  </si>
  <si>
    <t>Nhân viên Thú y xã Quốc Khánh</t>
  </si>
  <si>
    <t>Nhân viên Khuyến nông xã Tri Phương</t>
  </si>
  <si>
    <t>Phó Chỉ huy trưởng Ban Chỉ huy Quân sự xã Tân Minh</t>
  </si>
  <si>
    <t>Chủ tịch Hội Người cao tuổi xã Tân Minh</t>
  </si>
  <si>
    <t>Phó Bí thư Đoàn Thanh niên Cộng sản Hồ Chí Minh xã Tân Minh</t>
  </si>
  <si>
    <t>Phó Chủ tịch Hội Nông dân xã Tân Minh</t>
  </si>
  <si>
    <t>Phó Chủ tịch Hội Cựu chiến binh Tân Minh</t>
  </si>
  <si>
    <t>Phó Chủ tịch Ủy ban Mặt trận Tổ quốc Việt Nam xã Kháng Chiến</t>
  </si>
  <si>
    <t>Chủ tịch Hội Người Cao tuổi xã Kháng Chiến</t>
  </si>
  <si>
    <t>Chủ tịch Hội Chữ thập đỏ xã Kháng Chiến</t>
  </si>
  <si>
    <t>Phó Chủ tịch Hội Liên hiệp Phụ nữ xã Kháng Chiến</t>
  </si>
  <si>
    <t>Chủ tịch Hội Nông dân xã Kháng Chiến</t>
  </si>
  <si>
    <t>Phó Bí thư Đoàn Thanh niên Cộng sản Hồ Chí Minh xã Khánh Chiến</t>
  </si>
  <si>
    <t>Nhân viên Thú ý xã Kháng Chiến</t>
  </si>
  <si>
    <t>Phó Chỉ huy trưởng Ban Chỉ huy Quân sự xã Kháng Chiến</t>
  </si>
  <si>
    <t>Chủ tịch Hội Chữ thập đỏ xã Tân Minh</t>
  </si>
  <si>
    <t>Phó Chủ tịch Hội Cựu chiến binh xã Quốc Việt</t>
  </si>
  <si>
    <t>Phó Chủ tịch Ủy ban Mặt trận Tổ quốc Việt Nam xã Quốc Việt</t>
  </si>
  <si>
    <t>Chủ tịch Hội Người cao tuổi xã Quốc Việt</t>
  </si>
  <si>
    <t>Phó Chủ tịch Hội Liên hiệp Phụ nữ xã Đào Viên</t>
  </si>
  <si>
    <t>Chủ tịch Hội Người cao tuổi xã Đào Viên</t>
  </si>
  <si>
    <t>Phó Chỉ huy trưởng Ban Chỉ huy Quân sự xã Đào Viên</t>
  </si>
  <si>
    <t>Nhân viên Thú y xã Quý Hoà</t>
  </si>
  <si>
    <t>Phó Chủ tịch Hội Cựu chiến binh xã Vĩnh Yên</t>
  </si>
  <si>
    <t xml:space="preserve">Phó Chủ tịch Uỷ ban Mặt trận Tổ quốc Việt Nam xã Thiện Hòa </t>
  </si>
  <si>
    <t>Phó Chủ tịch Ủy ban Mặt trận Tổ quốc Việt Nam xã Long Đống</t>
  </si>
  <si>
    <t xml:space="preserve">Nhân viên Thú y xã Bắc Quỳnh </t>
  </si>
  <si>
    <t xml:space="preserve">Chủ tịch Hội Người cao tuổi xã Trấn yên </t>
  </si>
  <si>
    <t>Nhân viên Thú y xã Tân Lập</t>
  </si>
  <si>
    <t>Nhân viên Khuyến nông xã Vũ Lăng</t>
  </si>
  <si>
    <t xml:space="preserve">Phó Chỉ huy trưởng Ban Chỉ huy Quân sự xã Tân Thành </t>
  </si>
  <si>
    <t>Phó Chủ tịch Hội liên hiệp Phụ nữ xã Chiến Thắng</t>
  </si>
  <si>
    <t>Nhân viên Khuyến nông xã Chiến Thắng</t>
  </si>
  <si>
    <t>Phó Chủ tịch Ủy ban Mặt trận tổ quốc Việt Nam xã Vũ Sơn</t>
  </si>
  <si>
    <t>Phó Chủ tịch Ủy ban Mặt trận tổ quốc Việt Nam xã Vũ Lễ</t>
  </si>
  <si>
    <t xml:space="preserve">Nhân viên Khuyến nông xã Đồng Ý </t>
  </si>
  <si>
    <t xml:space="preserve">Nhân viên Khuyến nông xã Vạn Thuỷ </t>
  </si>
  <si>
    <t>Phó Chủ tịch Hội Cựu chiến binh xã Tân Tri</t>
  </si>
  <si>
    <t>Phó Chủ tịch Hội Nông dân xã Tân Tri</t>
  </si>
  <si>
    <t xml:space="preserve">Phó Chủ tịch Hội Nông dân xã Vạn Thuỷ </t>
  </si>
  <si>
    <t>Phó Chủ tịch Uỷ ban Mặt trận Tổ quốc Việt Nam xã Tân Tri</t>
  </si>
  <si>
    <t>Phó Chỉ huy trưởng Ban Chỉ huy Quân sự xã Tân Tri</t>
  </si>
  <si>
    <t xml:space="preserve">Chủ tịch Hội Người cao tuổi xã Đồng Ý </t>
  </si>
  <si>
    <t>Phó Chủ tịch Hội Liên hiệp Phụ nữ kiêm Chủ tịch Hội Chữ Thập đỏ xã Đồng Tân</t>
  </si>
  <si>
    <t>Phó Bí thư Đoàn Thanh niên Cộng sản Hồ Chí Minh xã Đồng Tân</t>
  </si>
  <si>
    <t>Nhân viên Thú y kiêm Phó Chủ tịch Mặt trận Tổ quóc Việt Nam xã Hồ Sơn</t>
  </si>
  <si>
    <t>Nhân viên Khuyến nông kiêm Phó Chủ tịch Hội Phụ nữ xã Hồ Sơn</t>
  </si>
  <si>
    <t>Phó Chỉ huy trưởng Ban Chỉ huy Quân sự xã Hồ Sơn</t>
  </si>
  <si>
    <t>Phó Chỉ huy trưởng Ban Chỉ huy Quân sự xã Đồng Tân</t>
  </si>
  <si>
    <t>Phó Chủ tịch Ủy ban Mặt trận Tổ quốc Việt Nam thị trấn Hữu Lũng</t>
  </si>
  <si>
    <t>Phó Bí thư Đoàn Thanh niên Cộng sản Hồ Chí Minh thị trấn Hữu Lũng</t>
  </si>
  <si>
    <t>Phó Chỉ huy trưởng Ban Chỉ huy Quân sự xã Minh Sơn</t>
  </si>
  <si>
    <t>Nhân viên Khuyến nông kiêm Phó Chủ tịch Hội Liên hiệp Phụ nữ xã Hòa Thắng</t>
  </si>
  <si>
    <t>Văn phòng Đảng uỷ thị trấn Đồng Đăng</t>
  </si>
  <si>
    <t>Phó Chỉ huy trưởng Ban Chỉ huy Quân sự xã Hoà Thắng</t>
  </si>
  <si>
    <t>Phó chủ tịch Hội Cựu chiến binh xã Minh Tiến</t>
  </si>
  <si>
    <t>Phó chủ tịch Uỷ ban Mặt trận Tổ quốc Việt Nam xã Minh Tiến</t>
  </si>
  <si>
    <t>Phó Chủ tịch Uỷ ban Mặt trận Tổ quốc Việt Nam xã Vân Nham</t>
  </si>
  <si>
    <t>Nhân viên Thú y xã Minh Tiến</t>
  </si>
  <si>
    <t>Nhân viên Thú y xã Nhật Tiến</t>
  </si>
  <si>
    <t>Phó Chỉ huy trưởng Ban Chỉ huy Quân sự xã Thiện Tân</t>
  </si>
  <si>
    <t>Văn phòng Đảng ủy, kiêm Phó Chủ tịch Ủy ban Mặt trận Tổ quốc Việt Nam xã Thiện Tân</t>
  </si>
  <si>
    <t>Phó Chủ tịch Hội Cựu chiến binh xã Thanh Sơn</t>
  </si>
  <si>
    <t xml:space="preserve">Phó Chủ tịch Ủy ban Mặt trận Tổ quốc Việt Nam xã Thanh Sơn </t>
  </si>
  <si>
    <t>Phó Chỉ huy trưởng Ban Chỉ huy Quân sự xã Thanh Sơn</t>
  </si>
  <si>
    <t xml:space="preserve">Phó Chủ tịch Ủy ban Mặt trận Tổ quốc Việt Nam xã Đồng Tiến </t>
  </si>
  <si>
    <t>Phó Chỉ huy trưởng Ban Chỉ huy Quân sự xã Đồng Tiến</t>
  </si>
  <si>
    <t>Phó Chủ tịch Hội Liên hiệp phụ nữ xã Đồng Tiến</t>
  </si>
  <si>
    <t>Phó Chủ tịch Hội Cựu chiến binh xã Đồng Tiến</t>
  </si>
  <si>
    <t>Phó Chủ tịch Hội Liên hiệp phụ nữ xã Thiện Tân</t>
  </si>
  <si>
    <t>Phó Bí thư Đoàn Thanh niên Cộng sản Hồ Chí Minh xã Đồng Tiến</t>
  </si>
  <si>
    <t>Nhân viên Thú y xã kiêm Chủ tịch Hội chữ thập đỏ xã Hòa Bình</t>
  </si>
  <si>
    <t>Phó Bí thư Đoàn Thanh niên Cộng sản Hồ Chí Minh xã Hòa Bình</t>
  </si>
  <si>
    <t>Phó Bí thư Đoàn Thanh niên Cộng sản Hồ Chí Minh xã Yên Bình</t>
  </si>
  <si>
    <t>Phó Chủ tịch Ủy ban Mặt trận Tổ quốc Việt Nam xã Hòa Bình</t>
  </si>
  <si>
    <t>Phó Chỉ huy trưởng Ban Chỉ huy Quân, kiêm Phó Chủ tịch Hội Nông dân xã Cai Kinh</t>
  </si>
  <si>
    <t>Phó Chủ tịch Hội Liên hiệp Phụ nữ xã Cai Kinh</t>
  </si>
  <si>
    <t>Phó Chủ tịch Ủy ban Mặt trận Tổ quốc Việt Nam xã Yên vượng</t>
  </si>
  <si>
    <t>Phó Bí thư Đoàn Thanh niên Cộng sản Hồ Chí Minh xã Yên Vượng</t>
  </si>
  <si>
    <r>
      <t xml:space="preserve">- Có đơn xác nhận của TT DV NN huyện Chi Lăng từ tháng 03/1995 đến 30/6/2025, có dấu đỏ;
- Có biên bản thanh lý hợp đồng từ tháng 3/1995-6/1995 </t>
    </r>
    <r>
      <rPr>
        <sz val="12"/>
        <rFont val="Times New Roman"/>
        <family val="1"/>
      </rPr>
      <t>(4 tháng), dấu đen, chưa chứng thực.
- Có hợp đồng từ tháng 2/2008-6/2008 (5 tháng), dấu đen, chưa chứng thực.
- Quyết định phụ cấp hàng tháng năm 2011, có chứng thực.
Quyết định phụ cấp tháng 6/2024, có chứng thực.
- Quá trình đóng bảo hiểm theo chức danh từ tháng 8/2021-7/2025 (3 năm 11 tháng)
- Có biên bản chấp nhận thời gian công tác theo hồ sơ thực tế.</t>
    </r>
  </si>
  <si>
    <r>
      <t xml:space="preserve">-Quá trình đóng bảo hiểm 8/2021-7/2025 </t>
    </r>
    <r>
      <rPr>
        <sz val="12"/>
        <rFont val="Times New Roman"/>
        <family val="1"/>
      </rPr>
      <t>(4 năm).
- Bảng thanh toán phụ cấp các tháng (từ năm 2008- 2023), có chứng thực (chưa xác được cụ thể số tháng/năm).
- Quyết định từ tháng 5/2008-5/2009, chứng thực (01 năm).
- Quyết định, từ 1/2018 nhưng ko ghi thời điểm kết thúc, chứng thực (không xác định được cụ thể đến thời điểm nào).
- Quyết định, Biên bản hợp đồng lao động, chứng thực, từ tháng 1/2021 (không xác định được cụ thể đến thời điểm nào).</t>
    </r>
  </si>
  <si>
    <r>
      <t xml:space="preserve">- Có đơn xác nhận của TT DV NN huyện Chi Lăng, dấu đỏ.
- Quyết định 5/2008-5/2009, chứng thực </t>
    </r>
    <r>
      <rPr>
        <sz val="12"/>
        <rFont val="Times New Roman"/>
        <family val="1"/>
      </rPr>
      <t>(01 năm).
- Bảng truy lĩnh tiền lương thú y xã, đã chứng thực (chưa xác định được cụ thể số tháng/năm)
- Quyết định năm 2018, chứng thực (1 năm).
- Quá trình đóng bảo hiểm theo chức danh từ tháng 02/2021-7/2025 (4 năm 4 tháng).
- Có biên bản của cá nhân chấp nhận năm công tác theo hồ sơ cung cấp.</t>
    </r>
  </si>
  <si>
    <r>
      <rPr>
        <sz val="12"/>
        <rFont val="Times New Roman"/>
        <family val="1"/>
      </rPr>
      <t xml:space="preserve">Đủ điều kiện. 
Tuy nhiên, các QĐ minh chứng thời gian công tác vị trí Chủ tịch Hội Chữ thập đỏ nhiệm kỳ 2021 - 2026 là bản photo (thời gian đóng BHXH không thể hiện thông tin liên quan); Đề nghị bổ sung có chứng thực. </t>
    </r>
  </si>
  <si>
    <r>
      <rPr>
        <sz val="12"/>
        <rFont val="Times New Roman"/>
        <family val="1"/>
      </rPr>
      <t>Đủ điều kiện. 
Cá nhân đã bổ sung các tài liệu minh chứng công tác từ 2010 đến nay (trong đó năm 2016 chỉ có tài liệu minh chứng 6 tháng). Tổng thời gian công tác thẩm định theo hồ sơ là 15 năm. Chênh lệch 2 năm 4 tháng so với kê khai của cá nhân.</t>
    </r>
  </si>
  <si>
    <r>
      <t xml:space="preserve">Đủ điều kiện.
</t>
    </r>
    <r>
      <rPr>
        <sz val="12"/>
        <rFont val="Times New Roman"/>
        <family val="1"/>
      </rPr>
      <t>Đề nghị bổ sung công chứng Quyết định bố trí từ 03/3/2020 (hiện đang là bản photo);</t>
    </r>
  </si>
  <si>
    <r>
      <t xml:space="preserve">Đủ điều kiện.
</t>
    </r>
    <r>
      <rPr>
        <sz val="12"/>
        <rFont val="Times New Roman"/>
        <family val="1"/>
      </rPr>
      <t>Đề nghị bổ sung công chứng Quyết định bố trí từ 01/01/2012 (hiện đang là bản photo);</t>
    </r>
  </si>
  <si>
    <r>
      <t xml:space="preserve">Đủ điều kiện.
</t>
    </r>
    <r>
      <rPr>
        <sz val="12"/>
        <rFont val="Times New Roman"/>
        <family val="1"/>
      </rPr>
      <t>Đề nghị bổ sung công chứng Quyết định bố trí từ 10/11/2004 (hiện đang là bản photo);</t>
    </r>
  </si>
  <si>
    <r>
      <rPr>
        <sz val="12"/>
        <rFont val="Times New Roman"/>
        <family val="1"/>
      </rPr>
      <t>Đủ điều kiện.
Đề nghị bổ sung công chứng Quyết định bố trí từ 14/10/2010 (hiện đang là bản photo);
Bổ sung Quyết định thể nhiệm giữ chức danh PCT HLHPN xã nhiệm kỳ 2011 - 2016</t>
    </r>
  </si>
  <si>
    <r>
      <t xml:space="preserve">HS bổ sung. </t>
    </r>
    <r>
      <rPr>
        <sz val="12"/>
        <rFont val="Times New Roman"/>
        <family val="1"/>
      </rPr>
      <t xml:space="preserve">Đủ điều kiện. </t>
    </r>
  </si>
  <si>
    <r>
      <rPr>
        <sz val="12"/>
        <rFont val="Times New Roman"/>
        <family val="1"/>
      </rPr>
      <t xml:space="preserve"> Đủ điều kiện.
Đã bổ sung hồ sơ thể hiện thông tin năm công tác liên tục từ năm 2008 đến nay (cá nhân kê khai ban đầu từ 2007). Tại biên bản làm việc cá nhân cũng xác nhận sẽ chấp nhận tính theo hồ sơ, tài liệu hiện có.</t>
    </r>
  </si>
  <si>
    <r>
      <t xml:space="preserve">Đủ điều kiện. 
</t>
    </r>
    <r>
      <rPr>
        <sz val="12"/>
        <rFont val="Times New Roman"/>
        <family val="1"/>
      </rPr>
      <t>Tuy nhiên, các QĐ minh chứng thời gian công tác đều là bản photo. Tại bảng kê quá trình đóng BHXH có đầy đủ thông tin đóng BXHH trong suốt quá trình công tác.</t>
    </r>
  </si>
  <si>
    <r>
      <rPr>
        <sz val="12"/>
        <rFont val="Times New Roman"/>
        <family val="1"/>
      </rPr>
      <t>Đủ điều kiện. 
Tuy nhiên, các QĐ minh chứng thời gian công tác từ năm 2013 là bản pho to. Đề nghị bổ sung có chứng thực</t>
    </r>
  </si>
  <si>
    <r>
      <rPr>
        <sz val="12"/>
        <rFont val="Times New Roman"/>
        <family val="1"/>
      </rPr>
      <t>Đủ điều kiện. 
Tuy nhiên, các QĐ minh chứng thời gian công tác từ năm 2011 là bản pho to; Đề nghị bổ sung có chứng thực</t>
    </r>
  </si>
  <si>
    <r>
      <rPr>
        <sz val="12"/>
        <rFont val="Times New Roman"/>
        <family val="1"/>
      </rPr>
      <t>Đủ điều kiện. 
Tuy nhiên,QĐ minh chứng thời gian công tác từ năm 2011 là bản pho to. Đề nghị bổ sung bản có chứng thực</t>
    </r>
  </si>
  <si>
    <r>
      <t xml:space="preserve">Đủ điều kiện. 
</t>
    </r>
    <r>
      <rPr>
        <sz val="12"/>
        <rFont val="Times New Roman"/>
        <family val="1"/>
      </rPr>
      <t>Chênh lệch thời gian công tác giữ thẩm định và cá nhân kê khai: 10 năm 7 tháng. Lý do: cá nhân có thời gian công tác đóng BHXH bắt buộc tại trường học từ tháng 9/2011 (thể hiện tại tờ khai BHXH). Tuy nhiên, cá nhân không kê khai. Việc thống kê bổ sung thời giam công tác phù hợp với quy định tại Khoản 4, Điều 5, NĐ 154</t>
    </r>
  </si>
  <si>
    <r>
      <rPr>
        <sz val="12"/>
        <rFont val="Times New Roman"/>
        <family val="1"/>
      </rPr>
      <t>Đủ điều kiện. 
Tuy nhiên,QĐ minh chứng thời gian công tác từ năm 2016 là bản pho to. Đề nghị bổ sung bản có chứng thực</t>
    </r>
  </si>
  <si>
    <r>
      <t xml:space="preserve">Đủ điều kiện. 
</t>
    </r>
    <r>
      <rPr>
        <sz val="12"/>
        <rFont val="Times New Roman"/>
        <family val="1"/>
      </rPr>
      <t>Tuy nhiên, các QĐ minh chứng thời gian công táctừ năm 2016 là bản photo. Tại bảng kê quá trình đóng BHXH có đầy đủ thông tin đóng BXHH trong suốt quá trình công tác.</t>
    </r>
  </si>
  <si>
    <r>
      <rPr>
        <sz val="12"/>
        <rFont val="Times New Roman"/>
        <family val="1"/>
      </rPr>
      <t>Hồ sơ chưa đủ điều kiện, do minh chứng QĐ chuẩn y chức vụ công nhận thời gian công tác từ 05/3/2016 bản phô tô chưa đảm bảo tỉnh pháp lý</t>
    </r>
  </si>
  <si>
    <r>
      <rPr>
        <sz val="12"/>
        <rFont val="Times New Roman"/>
        <family val="1"/>
      </rPr>
      <t>Hồ sơ chưa đủ điều kiện, do minh chứng công nhận thời gian công tác từ 06/6/2006 bản phô tô chưa đảm bảo tỉnh pháp lý</t>
    </r>
  </si>
  <si>
    <r>
      <rPr>
        <sz val="12"/>
        <rFont val="Times New Roman"/>
        <family val="1"/>
      </rPr>
      <t>Hồ sơ chưa đủ điều kiện, do thiếu minh chứng thời gian công tác từ 01/6/2015 đến tháng 02/2023</t>
    </r>
  </si>
  <si>
    <r>
      <rPr>
        <sz val="12"/>
        <rFont val="Times New Roman"/>
        <family val="1"/>
      </rPr>
      <t>Hồ sơ chưa đủ điều kiện do thiếu minh chứng thời gian công tác từ 3/2021 đến tháng 3/2022</t>
    </r>
  </si>
  <si>
    <r>
      <rPr>
        <sz val="12"/>
        <rFont val="Times New Roman"/>
        <family val="1"/>
      </rPr>
      <t>Hồ sơ chưa đủ điều kiện do minh chứng thời gian công tác giai đoạn 2010-2015 bản phô tô chưa đảm bảo tính pháp lý</t>
    </r>
  </si>
  <si>
    <r>
      <rPr>
        <sz val="12"/>
        <rFont val="Times New Roman"/>
        <family val="1"/>
      </rPr>
      <t xml:space="preserve">Hồ sơ chưa đủ điều kiện, do minh chứng phân công công tác năm 2018 bản phô tô chưa đảm bảo tính pháp lý </t>
    </r>
  </si>
  <si>
    <r>
      <rPr>
        <sz val="12"/>
        <rFont val="Times New Roman"/>
        <family val="1"/>
      </rPr>
      <t>Hồ sơ chưa đủ điều kiện, do minh chứng xác nhận thời gian công tác từ 01/4/2013 đến 31/12/2015 bản xác nhận phô tô chưa đảm bảo tính pháp lý</t>
    </r>
  </si>
  <si>
    <r>
      <rPr>
        <sz val="12"/>
        <rFont val="Times New Roman"/>
        <family val="1"/>
      </rPr>
      <t>Hồ sơ chưa đủ điều kiện, do minh chứng xác nhận thời gian công tác từ 01/4/2013 đến 31/12/2015 bản phô tô chưa đảm bảo tính pháp lý</t>
    </r>
  </si>
  <si>
    <r>
      <rPr>
        <sz val="12"/>
        <rFont val="Times New Roman"/>
        <family val="1"/>
      </rPr>
      <t>Hồ sơ chưa đủ điều kiện, do minh chứng xác nhận thời gian công tác từ 20/11/2012 đến 31/12/2015 bản phô tô chưa đảm bảo tính pháp lý</t>
    </r>
  </si>
  <si>
    <r>
      <t xml:space="preserve">Hồ sơ đủ điều kiện, tăng thời gian công tác 01 tháng so với thẩm định trước; </t>
    </r>
    <r>
      <rPr>
        <sz val="12"/>
        <rFont val="Times New Roman"/>
        <family val="1"/>
      </rPr>
      <t>tuy nhiên so với đơn của cá nhân và hồ sơ mình chứng thiếu xác nhận thời gian công tác năm 2017 (bảo hiểm năm 2017 không đóng, không có QĐ hoặc văn bản minh chứng đi công tác)</t>
    </r>
  </si>
  <si>
    <r>
      <t>Hồ sơ đủ điều kiện, tăng thêm 01 tháng công tác do nhận nhiệm vụ từ 01/3/2021 đến 30/06/2025</t>
    </r>
    <r>
      <rPr>
        <sz val="12"/>
        <rFont val="Times New Roman"/>
        <family val="1"/>
      </rPr>
      <t xml:space="preserve"> (hưu trí)</t>
    </r>
  </si>
  <si>
    <r>
      <rPr>
        <sz val="12"/>
        <rFont val="Times New Roman"/>
        <family val="1"/>
      </rPr>
      <t>HS chưa đủ điều kiện, đề nghị bổ sung minh chứng thời gian công tác từ 17/01/2014 bản phô tô chưa đảm bảo tính pháp lý</t>
    </r>
  </si>
  <si>
    <r>
      <rPr>
        <sz val="12"/>
        <rFont val="Times New Roman"/>
        <family val="1"/>
      </rPr>
      <t>HS chưa đủ điều kiện, đề nghị bổ sung minh chứng thời gian công tác từ 02/4/2021 bản phô tô chưa đảm bảo tính pháp lý</t>
    </r>
  </si>
  <si>
    <r>
      <rPr>
        <sz val="12"/>
        <rFont val="Times New Roman"/>
        <family val="1"/>
      </rPr>
      <t>HS chưa đủ điều kiện, đề nghị bổ sung minh chứng thời gian công tác từ 01/3/2007 đến 31/12/2015 bản phô tô chưa đảm bảo tính pháp lý</t>
    </r>
  </si>
  <si>
    <r>
      <rPr>
        <sz val="12"/>
        <rFont val="Times New Roman"/>
        <family val="1"/>
      </rPr>
      <t>HS đủ chưa đủ điều kiện, đề nghị bổ sung minh chứng Quyết định 10/01/2017 nhận nhiệm vụ công tác, bản phô tô chưa đảm bảo tính pháp lý</t>
    </r>
  </si>
  <si>
    <r>
      <rPr>
        <sz val="12"/>
        <rFont val="Times New Roman"/>
        <family val="1"/>
      </rPr>
      <t>Hồ sơ chưa đủ điều kiện, đề nghị bổ sung minh chứng thời gian công tác chưa đảm bảo tính pháp lý, thời gian công tác giai đoạn 2019-2023 còn thiếu</t>
    </r>
  </si>
  <si>
    <r>
      <rPr>
        <sz val="12"/>
        <rFont val="Times New Roman"/>
        <family val="1"/>
      </rPr>
      <t>HS chưa đủ điều kiện, đề nghị bổ sung minh chứng thời gian công tác từ 10/5/2009 đến 31/12/2020</t>
    </r>
  </si>
  <si>
    <r>
      <rPr>
        <sz val="12"/>
        <rFont val="Times New Roman"/>
        <family val="1"/>
      </rPr>
      <t>HS chưa đủ điều kiện, đề nghị bổ sung minh chứng thời gian công tác từ tháng 01/2010 đến 2016</t>
    </r>
  </si>
  <si>
    <r>
      <rPr>
        <sz val="12"/>
        <rFont val="Times New Roman"/>
        <family val="1"/>
      </rPr>
      <t>HS chưa đủ điều kiện, do thiếu minh chứng thời gian công tác từ tháng 06/2009 đến 30/6/2024</t>
    </r>
  </si>
  <si>
    <r>
      <rPr>
        <sz val="12"/>
        <rFont val="Times New Roman"/>
        <family val="1"/>
      </rPr>
      <t>HS chưa đủ điều kiện, do thiếu minh chứng thời gian công tác từ 01/8/2013 đến 31/12/2020; minh chứng QĐ 129/QĐ-UBND ngày 16/4/2021 của UBND xã Lương Năng chưa đảm bảo tính pháp lý</t>
    </r>
  </si>
  <si>
    <r>
      <rPr>
        <sz val="12"/>
        <rFont val="Times New Roman"/>
        <family val="1"/>
      </rPr>
      <t>Hồ sơ chưa đủ điều kiện, do minh chứng xác định thời gian công tác nhiệm kỳ 2006-2011 bản phô tô chưa đảm bảo tính pháp lý, thiếu mình chứng thời gian công tác nhiệm kỳ 2011-2016</t>
    </r>
  </si>
  <si>
    <r>
      <rPr>
        <sz val="12"/>
        <rFont val="Times New Roman"/>
        <family val="1"/>
      </rPr>
      <t>Hồ sơ chưa đủ điều kiện, do minh chứng xác định thời gian công tác nhiệm kỳ 2010-2015 bản phô tô chưa đảm bảo tính pháp lý (từ 2016 đến tháng 6/2025 đóng BHXH liên tục)</t>
    </r>
  </si>
  <si>
    <r>
      <rPr>
        <sz val="12"/>
        <rFont val="Times New Roman"/>
        <family val="1"/>
      </rPr>
      <t>Hồ sơ chưa đủ điều kiện, do minh chứng xác định thời gian nhận công tác bản phô tô chưa đảm bảo tính pháp lý</t>
    </r>
  </si>
  <si>
    <r>
      <rPr>
        <sz val="12"/>
        <rFont val="Times New Roman"/>
        <family val="1"/>
      </rPr>
      <t>Hồ sơ chưa đủ điều kiện, do minh chứng xác định thời gian công tác bản phô tô chưa đảm bảo tính pháp lý</t>
    </r>
  </si>
  <si>
    <r>
      <t xml:space="preserve">Hồ sơ đủ điều kiện </t>
    </r>
    <r>
      <rPr>
        <sz val="12"/>
        <rFont val="Times New Roman"/>
        <family val="1"/>
      </rPr>
      <t>(hưu trí)</t>
    </r>
  </si>
  <si>
    <r>
      <t xml:space="preserve">Từ 9/2013-3/2021: Không có minh chứng để xác định năm công tác
</t>
    </r>
    <r>
      <rPr>
        <sz val="12"/>
        <rFont val="Times New Roman"/>
        <family val="1"/>
      </rPr>
      <t>Để lại</t>
    </r>
  </si>
  <si>
    <t>Phó Chỉ Huy trưởng Ban Chỉ huy Quân sự xã Hòa Bình</t>
  </si>
  <si>
    <t xml:space="preserve">Chủ tịch Hội Chữ thập đỏ phường Đông Kinh </t>
  </si>
  <si>
    <t xml:space="preserve">Chủ tịch Hội Người cao tuổi phường Đông Kinh </t>
  </si>
  <si>
    <t>Chủ tich Hội Người cao tuổi thị trấn Văn Quan</t>
  </si>
  <si>
    <t>Phó Bí thư Đoàn thanh niên Cộng sản Hồ Chí Minh xã Hòa Bình</t>
  </si>
  <si>
    <t>Phó Chỉ huy trưởng Ban Chỉ huy Quân sự xã Hòa Bình</t>
  </si>
  <si>
    <t>Chủ tịch Hội Người cao tuổi xã Tú Xuyến</t>
  </si>
  <si>
    <t>Phó Bí thư Đoàn thanh niên Cộng sản Hồ Chí Minh xã Tú Xuyên</t>
  </si>
  <si>
    <t>Phó Chỉ huy trưởng Ban Chỉ huy Quân sự xã Tú Xuyên</t>
  </si>
  <si>
    <t>Phó Chỉ huy trưởng Ban Chỉ huy Quân sự TT Văn Quan</t>
  </si>
  <si>
    <t>Phó Bí thư Đoàn thanh niên Cộng sản Hồ Chí Minh thị trấn Văn Quan</t>
  </si>
  <si>
    <t>Phó Chủ tịch Ủy ban Mặt trận Tổ quốc Việt Nam xã Điềm He</t>
  </si>
  <si>
    <t>Chủ tịch Hội Người cao tuổi xã Tri Lễ</t>
  </si>
  <si>
    <t>Phó Chủ tịch Ủy ban Mặt trận Tổ quốc Việt Nam xã Hữu Lễ</t>
  </si>
  <si>
    <t>Chủ tịch Hội Chữ thập đỏ xã Hữu Lễ</t>
  </si>
  <si>
    <t>Nhân viên Thú y xã Hữu Lễ</t>
  </si>
  <si>
    <t>Chủ tịch Hội Người cao tuổi xã Hữu Lễ</t>
  </si>
  <si>
    <t>Phó Chủ tịch Hội Liên hiệp Phụ nữ kiêm Nhân viên Khuyến nông xã Lương Năng</t>
  </si>
  <si>
    <t>Phó Chủ tịch Hội Cựu chiến binh xã Lương Năng</t>
  </si>
  <si>
    <t>Phó Chủ tịch Ủy ban Mặt trận Tổ quốc Việt Nam kiêm Văn phòng Đảng ủy xã Lương Năng</t>
  </si>
  <si>
    <t>Chủ tịch Hội Chữ thập đỏ xã Lương Năng</t>
  </si>
  <si>
    <t>Chủ tịch Hội Người cao tuổi xã Lương Năng</t>
  </si>
  <si>
    <t>Phó Bí thư Đoàn Thanh niên Cộng sản Hồ Chí Minh xã Lương Năng</t>
  </si>
  <si>
    <t>Nhân viên Khuyến nông xã Tri Lễ</t>
  </si>
  <si>
    <t>Nhân viên Thú y xã Lương Năng</t>
  </si>
  <si>
    <t>Nhân viên Khuyến nông xã An Sơn</t>
  </si>
  <si>
    <t>Chủ tịch Hội Người cao tuổi xã An Sơn</t>
  </si>
  <si>
    <t>Phó Chủ tịch Ủy ban Mặt trận Tổ quốc Việt Nam xã An Sơn</t>
  </si>
  <si>
    <t>Phó Chủ tịch Ủy ban Mặt trận Tổ quốc Việt Nam xã Bình Phúc</t>
  </si>
  <si>
    <t>Nhân viên Thú y xã An Sơn</t>
  </si>
  <si>
    <t>Phó Chủ tịch Hội Liên hiệp Phụ nữ xã Tràng Phái</t>
  </si>
  <si>
    <t>Phó Chủ tịch Hội Cựu chiến binh xã Tân Đoàn</t>
  </si>
  <si>
    <t>Chủ tịch Ủy ban Mặt trận Tổ quốc Việt Nam xã Tràng Phái</t>
  </si>
  <si>
    <t>Phó Chủ tịch Hội Liên hiệp Phụ nữ xã Tân Thành</t>
  </si>
  <si>
    <t>Chủ tịch Hội Người cao tuổi xã Tân Đoàn</t>
  </si>
  <si>
    <t xml:space="preserve">Phó Chủ tịch Hội Cựu chiến binh xã Tràng Phái </t>
  </si>
  <si>
    <t>Phó Chủ tịch Mặt trận Tổ quốc Việt Nam xã Tân Đoàn</t>
  </si>
  <si>
    <t>Phó Chỉ huy trưởng Ban Chỉ huy quân sự xã Tân Thành</t>
  </si>
  <si>
    <t xml:space="preserve">Phó Bí thư Đoàn Thanh niên Cộng sản Hồ Chí Minh </t>
  </si>
  <si>
    <t xml:space="preserve">Phó Chủ tịch Ủy ban Mặt trận Tổ quốc Việt Nam xã Tân Thành </t>
  </si>
  <si>
    <t>Chủ tịch Hội Chữ thập đỏ xã Tân Đoàn</t>
  </si>
  <si>
    <t>Phó Chỉ huy trưởng Ban Chỉ huy Quân sự xã Bình Trung</t>
  </si>
  <si>
    <t>Chủ tịch Hội Chữ thập đỏ xã Tràng Các</t>
  </si>
  <si>
    <t xml:space="preserve">Chủ tịch Hội Người cao tuổi xã Tràng Các </t>
  </si>
  <si>
    <t>Chủ tịch Hội Chữ thập đỏ xã Khánh Khê</t>
  </si>
  <si>
    <t>Phó Chủ tịch Ủy ban Mặt trận Tổ quốc Việt Nam xã Khánh Khê</t>
  </si>
  <si>
    <t>Phó Chủ tịch Ủy ban Mặt trận Tổ quốc Việt Nam xã Xuân Long</t>
  </si>
  <si>
    <t>Chủ tịch Hội Người cao tuổi xã Bình Trung</t>
  </si>
  <si>
    <t>Chủ tịch Hội Người cao tuổi thị trấn Na Sầm</t>
  </si>
  <si>
    <t>Chủ tịch Hội Chữ thập đỏ thị trấn Na Sầm</t>
  </si>
  <si>
    <t>Phó Chỉ huy trưởng Ban Chỉ huy Quân sự thị trấn Na Sầm</t>
  </si>
  <si>
    <t>Phó Chủ tịch Ủy ban Mặt trận Tổ quốc Việt Nam thị trấn Na Sầm</t>
  </si>
  <si>
    <t>Phó Chủ tịch Ủy ban Mặt trận Tổ quốc Việt Nam xã Hoàng Việt</t>
  </si>
  <si>
    <t>Phó Chủ tịch Hội Cựu chiến binh xã Bắc Hùng</t>
  </si>
  <si>
    <t>Nhân viên Khuyến nông xã Bắc Hùng</t>
  </si>
  <si>
    <t>Phó Bí thư Đoàn Thanh niên Cộng sản Hồ Chí Minh thị trấn Na Sầm</t>
  </si>
  <si>
    <t>Phó Chủ tịch Hội Cựu chiến binh thị trấn Na Sầm</t>
  </si>
  <si>
    <t>Chủ tịch Hội Người cao tuổi xã Bắc Hùng</t>
  </si>
  <si>
    <t>Phó Chủ tịch Hội Liên hiệp Phụ nữ thị trấn Na Sầm</t>
  </si>
  <si>
    <t>Phó Chủ tịch Hội Cựu chiến binh xã Hoàng Việt</t>
  </si>
  <si>
    <t>Phó Chủ tịch Hội Liên hiệp Phụ nữ xã Hoàng Việt</t>
  </si>
  <si>
    <t>Phó Chủ tịch Hội Nông dân xã Hoàng Việt</t>
  </si>
  <si>
    <t>Chủ tịch Hội Người cao tuổi xã Hoàng Việt</t>
  </si>
  <si>
    <t>Phó Chỉ huy trưởng Ban Chỉ huy Quân sự xã Hoàng Việt</t>
  </si>
  <si>
    <t>Phó Chủ tịch Hội Nông dân thị trấn Na Sầm</t>
  </si>
  <si>
    <t>Phó Bí thư Đoàn Thanh niên Cộng sản Hồ Chí Minh xã Bắc Hùng</t>
  </si>
  <si>
    <t>Nhân viên Thú y xã Bắc Hùng</t>
  </si>
  <si>
    <t>Phó Chủ tịch Hội Liên hiệp Phụ nữ xã Bắc Hùng</t>
  </si>
  <si>
    <t>Nhân viên Thú y thị trấn Na Sầm</t>
  </si>
  <si>
    <t>Nhân viên Thú y xã Hoàng Việt</t>
  </si>
  <si>
    <t>Phó Chỉ huy trưởng Ban Chỉ huy Quân sự xã Thành Hòa</t>
  </si>
  <si>
    <t>Chủ tịch Hội Người cao tuổi xã Thành Hòa</t>
  </si>
  <si>
    <t>Phó Chủ tịch Mặt trận Tổ quốc Việt Nam xã Thành Hòa</t>
  </si>
  <si>
    <t>Phó Chủ tịch Hội nông dân  xã Thành Hòa</t>
  </si>
  <si>
    <t>Phó Chủ tịch Hội Liên hiệp Phụ nữ xã Thành Hòa</t>
  </si>
  <si>
    <t>Phó Chủ tịch Hội nông dân xã Bắc La</t>
  </si>
  <si>
    <t>Phó Chỉ huy trưởng Ban Chỉ huy Quân sự  xã Bắc La</t>
  </si>
  <si>
    <t>Phó Bí thư Đoàn Thanh niên Cộng sản Hồ Chí Minh xã Bắc La</t>
  </si>
  <si>
    <t>Phó Chủ tịch Ủy ban Mặt trận Tổ quốc Việt Nam xã Bắc La</t>
  </si>
  <si>
    <t>Chủ tịch Hội Người cao tuổi xã Bắc La</t>
  </si>
  <si>
    <t>Chủ tịch Hội Chữ thập đỏ xã Tân Tác</t>
  </si>
  <si>
    <t>Phó Chủ tịch Hội Cựu chiến binh xã Tân Tác</t>
  </si>
  <si>
    <t>Chủ tịch Hội Người cao tuổi xã Bắc Việt</t>
  </si>
  <si>
    <t>Phó Chủ tịch Ủy ban Mặt trận Tổ quốc Việt Nam xã Bắc Việt</t>
  </si>
  <si>
    <t>Phó Chủ tịch Hội Liên hiệp Phụ nữ xã Bắc Việt</t>
  </si>
  <si>
    <t>Phó Chỉ huy trưởng Ban Chỉ huy Quân sự xã Bắc Việt</t>
  </si>
  <si>
    <t>Nhân Viên Khuyến nông viên xã Bắc Việt</t>
  </si>
  <si>
    <t>Phó Chủ tịch Hội Cựu Chiến binh xã Thành Hòa</t>
  </si>
  <si>
    <t>Phó Chủ tịch Hội Liên hiệp Phụ nữ xã Hội Hoan</t>
  </si>
  <si>
    <t>Phó Bí thư Đoàn Thanh niên Cộng sản Hồ Chí Minh xã Hội Hoan</t>
  </si>
  <si>
    <t>Phó Chủ tịch Mặt trận Tổ quốc Việt Nam xã Gia Miễn</t>
  </si>
  <si>
    <t>Nhân viên Khuyến nông xã Hội Hoan</t>
  </si>
  <si>
    <t>Phó Chủ tịch Hội Cựu chiến binh xã Hội Hoan</t>
  </si>
  <si>
    <t>Phó Chỉ huy trưởng Ban Chỉ huy Quân sự xã Hội Hoan</t>
  </si>
  <si>
    <t>Phó Chủ tịch Uỷ ban Mặt trận Tổ quốc Việt Nam xã Hội Hoan</t>
  </si>
  <si>
    <t>Phó Bí thư Đoàn Thanh niên Cộng sản Hồ Chí Minh xã Gia Miễn</t>
  </si>
  <si>
    <t>Phó Chủ tich Ủy ban Mặt trận Tổ quốc Việt Nam xã Thụy Hùng</t>
  </si>
  <si>
    <t>Phó Chủ tịch Hội Liên hiệp phụ nữ xã Thụy Hùng</t>
  </si>
  <si>
    <t>Phó Chủ tịch Hội Nông dân xã Thụy Hùng</t>
  </si>
  <si>
    <t>Phó Chủ tịch Hội Liên hiệp phụ nữ kiêm nhân viên Khuyến nông xã Thanh Long</t>
  </si>
  <si>
    <t>Phó Bí thư Đoàn Thanh niên Cộng sản Hồ Chí Minh xã Trùng Khánh</t>
  </si>
  <si>
    <t>Phó Chủ tịch Hội Liên hiệp Phụ nữ xã Trùng Khánh</t>
  </si>
  <si>
    <t>Phó Chủ tịch Hội Cựu chiến binh xã Trùng Khánh</t>
  </si>
  <si>
    <t>Phó Bí thư Đoàn Thanh niên Cộng sản Hồ Chí Minh xã Thụy Hùng</t>
  </si>
  <si>
    <t>Phó Chủ tịch Hội Nông dân xã Thanh Long</t>
  </si>
  <si>
    <t>Phó Chỉ huy trưởng Ban Chỉ huy Quân sự xã Nhạc Kỳ</t>
  </si>
  <si>
    <t>Phó Chủ tịch Hội Liên hiệp Phụ nữ xã Nhạc Kỳ</t>
  </si>
  <si>
    <t>Phó Bí thư Chi Đoàn Thanh niên Cộng sản Hồ Chí Minh xã Nhạc Kỳ</t>
  </si>
  <si>
    <t>Phó Chủ tịch Ủy ban Mặt trận Tổ quốc Việt Nam xã Nhạc Kỳ</t>
  </si>
  <si>
    <t>Chủ tịch Hội Người cao tuổi xã Tân Thanh</t>
  </si>
  <si>
    <t>Phó Chủ tịch Ủy ban Mặt trận Tổ quốc Việt Nam xã kiêm Văn phòng Đảng ủy xã Tân Thanh</t>
  </si>
  <si>
    <t>Phó Chủ tịch Hội Liên hiệp Phụ nữ xã Tân Thanh</t>
  </si>
  <si>
    <t>Phó Chỉ huy trưởng Ban Chỉ huy Quân sự xã Hoàng Văn Thụ</t>
  </si>
  <si>
    <t>Phó Chủ tịch Hội Liên hiệp Phụ nữ xã Tân Mỹ</t>
  </si>
  <si>
    <t>Chủ tịch Hội Người cao tuổi xã Tân Mỹ</t>
  </si>
  <si>
    <t>Phó Chủ tịch Ủy ban Mặt trận Tổ quốc Việt Nam kiêm Phó Bí thư Đoàn Thanh niên Cộng sản Hồ Chí Minh xã Tân Mỹ</t>
  </si>
  <si>
    <t xml:space="preserve">Phó Chủ tịch Mặt trận Tổ quốc Việt Nam xã Hồng Thái </t>
  </si>
  <si>
    <t>Phó Chủ tịch Hội Nông dân xã kiêm Phó Chủ tịch Hội Liên hiệp Phụ nữ xã Hồng Thái</t>
  </si>
  <si>
    <t>Nhân viên Khuyến nông xã Hồng Thái</t>
  </si>
  <si>
    <t>Chủ tịch Hội Người cao tuổi xã Nhạc Kỳ</t>
  </si>
  <si>
    <t>Nhân viên Thú y xã Nhạc Kỳ</t>
  </si>
  <si>
    <t>Phó Chủ tịch Hội Liên hiệp Phụ nữ xã kiêm Chủ tịch Hội Chữ thập đỏ xã Hoàng Văn Thụ</t>
  </si>
  <si>
    <t>Nhân viên Thú y xã Tân Mỹ</t>
  </si>
  <si>
    <t>Phó Chủ tịch Hội Liên hiệp Phụ nữ xã Đồng Bục</t>
  </si>
  <si>
    <t>Phó Chủ tịch Hội Cựu chiến binh xã Đồng Bục</t>
  </si>
  <si>
    <t>Phó Bí thư Đoàn Thanh niên Cộng sản Hồ Chí Minh xã Khánh  Xuân</t>
  </si>
  <si>
    <t>Phó Chủ tịch Mặt trận Tổ quốc Việt Nam xã Khánh  Xuân</t>
  </si>
  <si>
    <t>Chủ tịch Hội Người cao tuổi xã Khánh  Xuân</t>
  </si>
  <si>
    <t>Phó Chủ tịch Uỷ ban Mặt trận Tổ quốc Việt Nam xã Hữu Khánh</t>
  </si>
  <si>
    <t>Phó Chủ tịch Hội Cựu chiến binh xã Hữu Khánh</t>
  </si>
  <si>
    <t>Chủ tịch Hội Người cao tuổi xã Hữu Khánh</t>
  </si>
  <si>
    <t>Phó Chủ tịch Ủy ban Mặt trận Tổ quốc Việt Nam thị trấn Lộc Bình</t>
  </si>
  <si>
    <t>Chủ tịch Hội Người cao tuổi thị trấn Lộc Bình</t>
  </si>
  <si>
    <t>Phó Chỉ huy trưởng Ban Chỉ huy Quân sự thị trấn Lộc Bình</t>
  </si>
  <si>
    <t>Phó Chủ tịch Hội Cựu chiến binh thị trấn Lộc Bình</t>
  </si>
  <si>
    <t>Chủ tịch Hội Người cao tuổi xã Đồng Bục</t>
  </si>
  <si>
    <t>Phó Chỉ huy trưởng Ban Chỉ huy quân sự xã Hữu Khánh</t>
  </si>
  <si>
    <t>Phó Chỉ huy trưởng Ban Chỉ huy quân sự thị trấn Lộc Bình</t>
  </si>
  <si>
    <t>Nhân viên Khuyến nông xã Khánh  Xuân</t>
  </si>
  <si>
    <t>Phó Chủ tịch Hội Cựu chiến binh xã Khánh Xuân</t>
  </si>
  <si>
    <t>Nhân viên Thú y xã Khánh Xuân</t>
  </si>
  <si>
    <t>Nhân viên Thú y thị trấn Lộc Bình</t>
  </si>
  <si>
    <t>Phó Chủ tịch Hội Cựu chiến binh xã Mẫu Sơn</t>
  </si>
  <si>
    <t>Chủ tịch Hội Người cao tuổi xã Tú Mịch</t>
  </si>
  <si>
    <t>Phó Bí thư Đoàn Thanh niên Cộng sản Hồ Chí Minh xã Tú Mịch</t>
  </si>
  <si>
    <t>Nhân viên Khuyến nông xã Tú Mịch</t>
  </si>
  <si>
    <t>Nhân viên Thú y xã Tú Mịch</t>
  </si>
  <si>
    <t>Nhân viên Khuyến nông xã Mẫu Sơn</t>
  </si>
  <si>
    <t>Phó Chỉ huy trưởng Ban Chỉ huy Quân sự xã Tú Mịch</t>
  </si>
  <si>
    <t>Nhân viên Thú y xã Mẫu Sơn</t>
  </si>
  <si>
    <t>Phó Chủ tịch Ủy ban Mặt trận Tổ quốc Việt Nam, kiêm Nhân viên Thú y xã Tú Mịch</t>
  </si>
  <si>
    <t>Nhân viên Thú y xã Yên Khoái</t>
  </si>
  <si>
    <t>Nhân viên Khuyến nông xã Yên Khoái</t>
  </si>
  <si>
    <t>Phó Bí thư Đoàn Thanh niên Cộng sản Hồ Chí Minh xã Đông Quan</t>
  </si>
  <si>
    <t>Phó Chủ Tịch Ủy ban Mặt trận Tổ quốc Việt Nam xã Đông Quan</t>
  </si>
  <si>
    <t>Văn phòng Đảng uỷ; Phó Chủ tịch Hội Nông dân xã Đông Quan</t>
  </si>
  <si>
    <t>Chủ tịch Hội Người cao tuổi xã Tú Đoạn</t>
  </si>
  <si>
    <t>Phó Chủ tịch Hội Liên hiệp Phụ nữ xã Tú Đoạn</t>
  </si>
  <si>
    <t>Chủ tịch Hội Chữ thập đỏ xã Tú Đoạn</t>
  </si>
  <si>
    <t>Phó Chủ tịch Hội Liên hiệp Phụ nữ thị trấn Na Dương</t>
  </si>
  <si>
    <t>Chủ tịch Hội Người cao tuổi thị trấn Na Dương</t>
  </si>
  <si>
    <t>Phó Bí thư Đoàn Thanh niên cộng sản Hồ Chí Minh thị trấn Na Dương</t>
  </si>
  <si>
    <t>Chủ tịch Hội Người cao tuổi xã Đông Quan</t>
  </si>
  <si>
    <t>Nhân viên Khuyến nông xã Đông Quan</t>
  </si>
  <si>
    <t>Nhân viên Thú y xã Đông Quan</t>
  </si>
  <si>
    <t>Phó Chủ tịch Hội Liên hiệp Phụ nữ xã Đông Quan</t>
  </si>
  <si>
    <t>Phó Chủ tịch Ủy ban Mặt trận Tổ quốc Việt Nam xã Tú Đoạn</t>
  </si>
  <si>
    <t>Nhân viên Thú y xã Tú Đoạn</t>
  </si>
  <si>
    <t>Phó Chủ tịch Ủy ban Mặt trận Tổ quốc Việt Nam xã Lợi Bác</t>
  </si>
  <si>
    <t>Phó Chủ tịch Hội Liên hiệp Phụ nữ xã Lợi Bác</t>
  </si>
  <si>
    <t>Nhân viên Khuyến nông xã Lợi Bác</t>
  </si>
  <si>
    <t>Chủ tịch Hội Người cao tuổi xã Lợi Bác</t>
  </si>
  <si>
    <t>Phó Chủ tịch Hội nông dân xã Lợi Bác</t>
  </si>
  <si>
    <t>Phó Chủ tịch Hội Cựu chiến binh xã Lợi Bác</t>
  </si>
  <si>
    <t>Nhân viên Khuyến nông xã Sàn Viên</t>
  </si>
  <si>
    <t>Chủ tịch Hội Người cao tuổi xã Thống Nhất</t>
  </si>
  <si>
    <t>Chủ tịch Hội Chữ thập đỏ xã Thống Nhất</t>
  </si>
  <si>
    <t>Nhân viên Khuyến nông xã Thống Nhất</t>
  </si>
  <si>
    <t>Nhân viên Thú y xã Thống Nhất</t>
  </si>
  <si>
    <t>Phó Chủ tịch Ủy ban Mặt trận Tổ quốc Việt Nam xã Thống Nhất</t>
  </si>
  <si>
    <t>Phó Bí thư Đoàn Thanh niên Cộng sản Hồ Chí Minh xã Thống Nhất</t>
  </si>
  <si>
    <t>Phó Chủ tịch Hội Cựu chiến binh xã Minh Hiệp</t>
  </si>
  <si>
    <t>Chủ tịch Hội Chữ thập đỏ xã Minh Hiệp</t>
  </si>
  <si>
    <t>Nhân viên Khuyến nông xã Minh Hiệp</t>
  </si>
  <si>
    <t>Phó Bí thư Đoàn thanh niên Cộng sản Hồ Chí Minh xã Hữu Lân</t>
  </si>
  <si>
    <t>Phó Chủ tịch Hội Liên hiệp Phụ nữ xã Hữu Lân</t>
  </si>
  <si>
    <t>Phó Chủ tịch Mặt trận Tổ quốc Việt Nam VN xã Hữu lân</t>
  </si>
  <si>
    <t>Nhân viên Khuyến nông xã Hữu Lân</t>
  </si>
  <si>
    <t xml:space="preserve"> Chủ tịch Hội Chữ thập đỏ xã Hữu Lân</t>
  </si>
  <si>
    <t xml:space="preserve"> Chủ tịch Hội Người cao tuổi xã Hữu Lân</t>
  </si>
  <si>
    <t>Chủ tịch Hội Người cao tuổi xã Minh Hiệp</t>
  </si>
  <si>
    <t>Nhân viên Thú y xã Minh Hiệp</t>
  </si>
  <si>
    <t>Phó Chỉ huy trưởng Ban Chỉ huy Quân sự xã Minh Hiệp</t>
  </si>
  <si>
    <t>Chủ tịch Hội Chữ thập đỏ xã Xuân Dương</t>
  </si>
  <si>
    <t>Chủ tịch Hội Người cao tuổi xã Xuân Dương</t>
  </si>
  <si>
    <t>Phó Chủ tịch Hội nông dân xã Xuân Dương</t>
  </si>
  <si>
    <t>Chủ tịch Hội Người cao tuổi xã Nam Quan</t>
  </si>
  <si>
    <t>Nhân viên Khuyến nông xã Nam Quan</t>
  </si>
  <si>
    <t>Phó Chủ tịch Hội Cựu chiến binh xã Nam Quan</t>
  </si>
  <si>
    <t>Chủ tịch Hội Chữ thập đỏ xã Nam Quan</t>
  </si>
  <si>
    <t>Phó Chủ tịch Hội nông xã Nam Quan</t>
  </si>
  <si>
    <t>Phó Chủ tịch Hội Cựu chiến binh xã Ái Quốc</t>
  </si>
  <si>
    <t>Phó Chủ tịch Ủy ban Mặt trận Tổ quốc Việt Nam xã Ái Quốc</t>
  </si>
  <si>
    <t>Phó Chủ tịch Hội Liên hiệp Phụ nữ xã Ái Quốc</t>
  </si>
  <si>
    <t>Phó Chủ tịch Hội Cựu chiến binh xã Xuân Dương</t>
  </si>
  <si>
    <t>Nhân viên Thú y xã Xuân Dương</t>
  </si>
  <si>
    <t>Nhân viên Khuyến nông kiêm nhân viên Thú y xã Khuất Xá</t>
  </si>
  <si>
    <t>Nhân viên Thú y xã Bắc Thuỷ</t>
  </si>
  <si>
    <t>Nhân viên Thú y xã Thiện Tân</t>
  </si>
  <si>
    <t>Phó Chủ tịch Ủy ban Mặt trận Tổ quốc Việt Nam kiêm Nhân viên Khuyến nông xã Yên Sơn</t>
  </si>
  <si>
    <t>Nhân viên Khuyến nông xã Minh Tiến</t>
  </si>
  <si>
    <t>Nhân viên Khuyến nông xã Vân Nham</t>
  </si>
  <si>
    <t>Nhân viên Khuyến nông xã Thiện Thuật</t>
  </si>
  <si>
    <t>Chủ tịch Hội Người cao tuổi xã Xuất Lễ</t>
  </si>
  <si>
    <t>Chủ tịch Hội Người cao tuổi xã Cao Lâu</t>
  </si>
  <si>
    <t>Chủ tịch Hội Người cao tuổi xã Thanh Lòa</t>
  </si>
  <si>
    <t>Chủ tịch Hội Người cao tuổi xã Thạch Đạn</t>
  </si>
  <si>
    <t>Chủ tịch Hội Người cao tuổi xã Liên Sơn</t>
  </si>
  <si>
    <t>Chủ tịch Hội Người cao tuổi thị trấn Đồng Mỏ</t>
  </si>
  <si>
    <t xml:space="preserve">Chủ tịch Hội Người cao tuổi xã Nhật Tiến </t>
  </si>
  <si>
    <t>Chủ tịch Hội Người cao tuổi xã Bính Xá</t>
  </si>
  <si>
    <t>Chủ tịch Hội Người cao tuổi xã Thiện Long</t>
  </si>
  <si>
    <t>Chủ tịch Hội Người cao tuổi xã Tân Hoà</t>
  </si>
  <si>
    <t>Phó Chủ tịch Hội Cựu chiến binh xã Thuỵ Hùng</t>
  </si>
  <si>
    <t>Phó Chủ tịch Hội Liên hiệp Phụ nữ xã Yên Vượng</t>
  </si>
  <si>
    <t>Chủ tịch Hội Người cao tuổi xã Thiện Tân</t>
  </si>
  <si>
    <t xml:space="preserve">Chủ tịch Hội Người cao tuổi xã Thanh Sơn </t>
  </si>
  <si>
    <t>Chủ tịch Hội Người cao tuổi xã Đồng Tiến</t>
  </si>
  <si>
    <t>Phó Chủ tịch Hội Phụ nữ xã Minh Tiến</t>
  </si>
  <si>
    <t>Chủ tịch Hội chữ thập đỏ xã Minh Tiến</t>
  </si>
  <si>
    <t>Chủ tịch Hội Người cao tuổi xã Vân Nham</t>
  </si>
  <si>
    <t>Chủ tịch Hội Người cao xã Minh Tiến</t>
  </si>
  <si>
    <t>Chủ tịch Hội Chữ Thập đỏ xã Tân Thành</t>
  </si>
  <si>
    <t>Chủ tịch Hội Người Cao tuổi xã Quốc Khánh</t>
  </si>
  <si>
    <t>Phó Chủ tịch Hội Liên hiệp Phụ nữ xã Quốc Khánh</t>
  </si>
  <si>
    <t xml:space="preserve"> Phó Chỉ huy trưởng Ban Chỉ huy Quân sự xã Hùng Sơn</t>
  </si>
  <si>
    <t>Phó Chỉ huy trưởng Ban Chỉ huy Quân sự xã Cao Minh</t>
  </si>
  <si>
    <t>Phó Chỉ huy trưởng Ban Chỉ huy Quân sự thị trấn Thất Khê</t>
  </si>
  <si>
    <t>Phó Chỉ huy trưởng Ban Chỉ huy quân sự xã Chí Minh</t>
  </si>
  <si>
    <t>Phó Chỉ huy trưởng Ba Chỉ huy quân sự xã Xuất Lễ</t>
  </si>
  <si>
    <t>Phó Chỉ huy Trưởng Ban Chỉ huy Quân sự xã Thuỵ Hùng</t>
  </si>
  <si>
    <t>Phó Chỉ huy Trưởng Ban Chỉ huy Quân sự xã Phú Xá</t>
  </si>
  <si>
    <t>Phó Chỉ huy trưởng Ban Chỉ huy Quân sự xã Yên Sơn</t>
  </si>
  <si>
    <t>Phó Chỉ huy trưởng Ban Chỉ huy quân sự xã Minh Tiến</t>
  </si>
  <si>
    <t>Phó Chỉ huy trưởng Ban Chỉ huy quân sự xã Nhật Tiến</t>
  </si>
  <si>
    <t>Phó Chỉ huy trưởng Ban Chỉ huy Quân sự xã Đông Quan</t>
  </si>
  <si>
    <t>Phó Chỉ huy trưởng Ban Chỉ huy Quân sự xã Thụy Hùng</t>
  </si>
  <si>
    <t>Phó Chỉ huy trưởng Ban Chỉ huy quân sự thị trấn Văn Quan</t>
  </si>
  <si>
    <t>Đủ điều kiện. Hưu trí. Các QĐ k chứng thực</t>
  </si>
  <si>
    <t>Đủ điều kiện. Từ 21/8/2014 - 01/7/2025 là 10n10t. Các QĐ k chứng thực</t>
  </si>
  <si>
    <t>Đủ điều kiện. QĐ năm 2018 chưa chứng thực, tuy nhiên BHXH đã thể hiện</t>
  </si>
  <si>
    <t>Đủ điều kiện. Thiếu QĐ nhiệm kỳ 2021 - 2026 tuy nhiên BHXH đã thể hiện rõ</t>
  </si>
  <si>
    <t>Đủ điều kiện. Các QĐ k chứng thực</t>
  </si>
  <si>
    <t>Chưa đủ điều kiện. Hưu trí. Các QĐ k chứng thực. QĐ hưởng PC tên là Nguyễn Ngọc Sang. Xác nhận 2 người là 1</t>
  </si>
  <si>
    <t>Chưa đủ điều kiện. Thiếu minh chứng từ 2019 - 7/2020. 
Từ 06/01/2015 - 05/01/2016: 1n
2017 có bảng lương của 3 tháng: 1 n
2018 có QĐ phân công 6 tháng 1 lần: 1n
Từ 01/7/2020 - 01/7/2025 thể hiện trên BHXH: 5 năm
Tổng 8 năm</t>
  </si>
  <si>
    <t>Chưa đủ điều kiện. Giai đoạn 2017 - 01/2021 k có minh chứng. 2015, 2016 bảng lương tên khác nhau (Hoàng Văn Đoàn và Hoàng Thanh Đoàn). Các minh chứng k chứng thực</t>
  </si>
  <si>
    <t>Chưa đủ điều kiện. Giai đoạn 2017 - 2022 có QĐ phân công kể từ ngày 1/7/2015, 01/01/2021 tuy nhiên đến 2023 mới thể hiện trên BHXH, k có thêm bảng lương giai đoạn này có đc cộng thời gian k. Các minh chứng k chứng thực</t>
  </si>
  <si>
    <t>Chưa đủ điều kiện. Có đơn xác nhận công tác liên tục từ 2004 tuy nhiên thiếu minh chứng từ 2004 - 3/2013; từ 2017 - 4/2022. BHXH k có dấu đỏ. Các QĐ k chứng thực. 
Có minh chứng từ 1/4/2013-2016: 3n9t
Từ 1/5/2022 - 1/7/2025: 3n2t
Tổng: 6n11t</t>
  </si>
  <si>
    <t>Chưa đủ điều kiện. Thiếu BHXH</t>
  </si>
  <si>
    <t>Đủ điều kiện. Minh chứng k chứng thực</t>
  </si>
  <si>
    <t>Đủ điều kiện. 4n1t ở vị trí VP Đảng uỷ + 1n2t ở vị trí giáo viên TT ký thuật tổng hợp hướng nghiệp tỉnh</t>
  </si>
  <si>
    <t>Đủ điều kiện. K có BHXH</t>
  </si>
  <si>
    <t>Đủ điều kiện. Hưu trí. Chỉ có minh chứng từ 2016, tuy nhiên số năm công tác k ảnh hưởng đến số tiền đc hưởng</t>
  </si>
  <si>
    <t>Đủ điều kiện. K có BHXH. Các QĐ k chứng thực</t>
  </si>
  <si>
    <t>Chưa Đủ điều kiện. K có BHXH. Thiếu minh chứng nhiệm kỳ 2016 - 2021 tuy nhiên k ảnh hưởng đến tính kinh phí</t>
  </si>
  <si>
    <t>Chưa đủ điều kiện. Thiếu minh chứng năm 2018, k đóng BHXH. Bảng lương 2008 - 2017 k chứng thực</t>
  </si>
  <si>
    <t>Đủ điều kiện. Từ 19/11/2011 - 1/7/2025 là 13n8t</t>
  </si>
  <si>
    <t>Hưu trí. Đủ điều kiện</t>
  </si>
  <si>
    <t>Đủ điều kiện. K tham gia
BHXH. Các QĐ k chứng thực</t>
  </si>
  <si>
    <t>Chưa đủ điều kiện. Từ 1/9/2006 - 01/4/2016: 9n7t
01/01/2018 - 1/7/2025: 7n6t
Giai đoạn 01/4/2006 - 01/01/2008 k có minh chứng. Tổng 17n1t</t>
  </si>
  <si>
    <t>Chưa đủ điều kiện. Thiếu minh chứng giai đoạn 01/2/2014 - 01/01/2018; 01/2024 - 7/2024 k tham gia BHXH và k có minh chứng. 
Tổng thời gian như sau: 
9/5/2008 - 01/01/2014: 5n7t
01/01/2018 - 01/12/2023: 5n11t
01/8/2024 - 1/7/2025: 11t</t>
  </si>
  <si>
    <t>Đủ điều kiện. QĐ k chứng thực, tuy nhiên BHXH đã thể hiện</t>
  </si>
  <si>
    <t>Chưa đủ điều kiện. 01/4/2012 - 30/4/2016: 4n1t
01/5/2016 - 01/7/2025: 9n2t
Tổng 13n3t. Có thời gian đóng BHXH bắt buộc tại công ty Liên doanh khách sạn hoàng gia và TT tập huấn cung ứng dịch vụ thuộc NH ĐT&amp;PT VN có đc cộng thời gian k</t>
  </si>
  <si>
    <t>Đủ điều kiện. Các minh chứng k chứng thực tuy nhiên BHXH đã thể hiện rõ</t>
  </si>
  <si>
    <t>Đủ điều kiện. Các QĐ k chứng thực. Từ 10/10/2006 - 1/7/2025 là 18n9t</t>
  </si>
  <si>
    <t>Đủ điều kiện. Các QĐ k chứng thực tuy nhiên BHXH đã thể hiện rõ</t>
  </si>
  <si>
    <t>Đủ điều kiện. Các QĐ k chứng thực tuy nhiên BHXH đã thể hiện rõ. Từ 1/4/2021 - 1/7/2025 là 4n3t</t>
  </si>
  <si>
    <t>Đủ điều kiện. QĐ năm 2015 k chứng thực. Từ 2016 thể hiện trên BHXH</t>
  </si>
  <si>
    <t>Đủ điều kiện. QĐ nhiệm kỳ 2012 - 2017  k chứng thưc, từ 2016 thể hiện trên BHXH. Từ 14/4/2012 - 1/7/2025 là 13n3t</t>
  </si>
  <si>
    <t>Đủ điều kiện. QĐ nhiệm kỳ 2012 - 2017  k chứng thưc, từ 2016 thể hiện trên BHXH. Từ 11/12/2015 - 1/7/2025 là 9n7t</t>
  </si>
  <si>
    <t>Đủ điều kiện. Các hợp đồng tuyển dụng, bảng lương chưa chứng thực</t>
  </si>
  <si>
    <t>Chưa đủ điều kiện. Thiếu minh chứng năm 2017. Các Minh chứng k chứng thực</t>
  </si>
  <si>
    <t>Đủ điều kiện. Các minh chứng k chứng thực. Cácc bảng thanh toán phụ cấp đều từ T1 - T12, riêng năm 2017 có minh chứng của 2 tháng T11, T12 là bảng tổng hợp tiêm phòng.
Từ 01/6/2009 - 1/4/2018: 8n10t
Từ 1/4/2018 chấm dứt HĐLĐ
Từ 1/5/2021 - 01/7/2025: 4n2t
Tổng: 13n</t>
  </si>
  <si>
    <t>Chưa đủ điều kiện. 2012 k có minh chứng. Các minh chứng k chứng thực</t>
  </si>
  <si>
    <t>Đủ điều kiện. Các minh chứng k chứng thực tuy nhiên tiến trình thể hiện trên sổ BHXH. BHXH thể hiện từ tháng 4/2022 đến hết tháng 6/2025 là 3n2t. BHXH chốt sai tổng số năm đóng là 3n6t</t>
  </si>
  <si>
    <t>Đủ điều kiện. Các QĐ k chứng thực. QĐ từ 27/7/2016 - 01/7/2025 là 8n11t</t>
  </si>
  <si>
    <t>Đủ điều kiện. Một số QĐ chưa chứng thực tuy nhiên BHXH đã thể hiện rõ</t>
  </si>
  <si>
    <t>Đủ điều kiện. QĐ năm 2012 chưa chứng thực</t>
  </si>
  <si>
    <t>Đủ điều kiện. Hưu trí. Thiếu QĐ theo nhiệm kỳ 2020 - 2025 để chứng minh công tác liên tục. Tuy nhiên k ảnh hưởng đến tính kinh phí</t>
  </si>
  <si>
    <t>Đủ điều kiện. Tuy nhiên các QĐ chưa chứng thực</t>
  </si>
  <si>
    <t>Đủ điều kiện. Có QĐ công nhận từ 12/02/2018 cho đến 1/7/2025 là 7n5t</t>
  </si>
  <si>
    <t>Đủ điều kiện. Các QĐ chưa chứng thực tuy nhiên BHXH đã thể hiện rõ</t>
  </si>
  <si>
    <t>Đủ điều kiện. Cộng cả thời gian HĐLĐ nấu ăn, giáo viên</t>
  </si>
  <si>
    <t>Đủ điều kiện. Trong lý lịch Đảng viên thể hiện thừ 1/2006 đến nay là nhân viên thú y tuy nhiên chưa chứng thực</t>
  </si>
  <si>
    <t>Đủ điều kiện. Các QĐ k chứng thực. BHXH chốt sai. Từ 01/5/2022 - 01/7/2025 là 3n2t</t>
  </si>
  <si>
    <t>Đủ điều kiện. Các QĐ k chứng thực. Từ 30/6/2004 - 01/7/2025 là 21 năm</t>
  </si>
  <si>
    <t>Đủ điều kiện. QĐ 2015 k chứng thực. Từ 2016 thể hiện trên BHXH</t>
  </si>
  <si>
    <t>Đủ điều kiện. Tuy nhiên HĐLĐ k chứng thực</t>
  </si>
  <si>
    <t>Đủ điều kiện. Một só QĐ k chứng thực</t>
  </si>
  <si>
    <t>Đủ điều kiện. Cộng cả thời gian nhân viên hợp đồng phụ trách VH-XH tại UBND xã từ 9/2013 - 12/2013</t>
  </si>
  <si>
    <t>Đủ điều kiện. Một só QĐ k chứng thực tuy nhiên BHXH đã thể hiện rõ</t>
  </si>
  <si>
    <t>Đủ điều kiện. BHXH đã thể hiện rõ</t>
  </si>
  <si>
    <t>Đủ điều kiện. Các QĐ k chứng thực. Từ 01/3/2013 - 01/7/2024 là 12n4t</t>
  </si>
  <si>
    <t>Đủ điều kiện. HĐLĐ năm 2014 k chứng thực</t>
  </si>
  <si>
    <t>Đủ điều kiện. Một số minh chứng k chứng thực. Từ 1/9/2010 - 1/7/2025 là 14n10t. BHXH k có bản đỏ</t>
  </si>
  <si>
    <t>Chưa đủ điều kiện. Các minh chứng k chứng thực. BHXH k có bản đỏ</t>
  </si>
  <si>
    <t>Đủ điều kiện. BHXH dã thể hiện rõ. Cộng thêm thời gian giáo viên HĐLĐ 6 tháng</t>
  </si>
  <si>
    <t>Đủ điều kiện. QĐ k chứng thực tuy nhiên BHXH đã thể hiện rõ</t>
  </si>
  <si>
    <t>Đủ điều kiện. Minh chứng chưa chứng thực</t>
  </si>
  <si>
    <t>Đủ điều kiện. Các QĐ k chứng thực, tuy nhiên BHXH đã thể hiện đủ</t>
  </si>
  <si>
    <t>Đủ điều kiện. Cộng cả thời gian làm giáo viên trưởng PTDT bán trú TH và THCS Vĩnh Yên. Các QĐ k chứng thực tuy nhiên BHXH đã thể hiện rõ</t>
  </si>
  <si>
    <t xml:space="preserve">Chưa đủ điều kiện. Thiếu minh chứng năm 2017. Các bảng lương đầy đủ 12 tháng tuy nhiên chưa chứng thực </t>
  </si>
  <si>
    <t>Đủ điều kiện. Cộng thời gian HĐLĐ 1 năm 2013. Từ 1/1/2016 - 01/7/2025 là 9n6t. Tổng 10n6t</t>
  </si>
  <si>
    <t>Chưa đủ điều kiện. K có BHXH. Thiếu QĐ phê chuẩn kết quả bầu nên k xác định được có đang công tác liên tục đến thời điểm nghỉ hay k</t>
  </si>
  <si>
    <t>Chưa đủ điều kiện. Thiếu minh chứng 2008, HĐLĐ năm 2009 và 2011 có thời hạn 1 ngày. Các minh chứng k chứng thực</t>
  </si>
  <si>
    <t>Đủ điều kiện. Hưu trí. QĐ từ ngày 12/2/2025</t>
  </si>
  <si>
    <t>Đủ điều kiện. Có QĐ từ 01/8/2009</t>
  </si>
  <si>
    <t>Đủ điều kiện. BHXH thể hiện từ 01/9/2016</t>
  </si>
  <si>
    <t>Đủ điều kiện. BHXH k có dấu</t>
  </si>
  <si>
    <t>Đủ điều kiện. Các bảng lương chưa chứng thực</t>
  </si>
  <si>
    <t>Đủ điều kiện. QĐ từ 1/3/2010</t>
  </si>
  <si>
    <t>Chưa đủ điều kiện. Chỉ có minh chứng từ 24/2/2006 đến nay. Thời gian giữ chức danh Bí thư Đoàn và PCT HĐND đã nghỉ hưởng chế độ gì chưa. BHXH chỉ chốt đến 6/2020</t>
  </si>
  <si>
    <t>Chưa đủ điều kiện. 2017 k có minh chứng</t>
  </si>
  <si>
    <t>Chưa đủ điều kiện. Thiếu minh chứng từ 8/2000 - 8/2012. Từ 9/2012 đã thể hiện trên BHXH</t>
  </si>
  <si>
    <t>Đủ điều kiện. Có các QĐ phân công tiêm phòng</t>
  </si>
  <si>
    <t>Đủ điều kiện.Có QĐ hưởng PC từ ngày 01/01/2011</t>
  </si>
  <si>
    <t>Đủ điều kiện. Hưu trí. Minh chứng k chứng thực</t>
  </si>
  <si>
    <t>Đủ điều kiện. Trung đội trưởng dân quân k được tính thời gian công tác. Các QĐ k chứng thực</t>
  </si>
  <si>
    <t>Đủ điều kiện. Các QĐ k chứng thực. Tuy nhiên thể hiện rõ trên BHXH</t>
  </si>
  <si>
    <t>Đủ điều kiện. Các QĐ k chứng thưc. Từ 01/01/2018 - 01/7/2025 là 7n6t</t>
  </si>
  <si>
    <t>Đủ điều kiện. Một số minh chứng k chứng thực</t>
  </si>
  <si>
    <t>Đủ điều kiện. Một số QĐ k chứng thực. Tuy nhiên BHXH đã thể hiện</t>
  </si>
  <si>
    <t>Đủ điều kiện. QĐ năm 2014 k chứng thực</t>
  </si>
  <si>
    <t>Đủ điều kiện. QĐ năm 2003 k chứng thực. Tuy nhiên BHXH đã thể hiện</t>
  </si>
  <si>
    <t>Đủ điều kiện. BHXH thể hiện từ 01/12/2016 - 01/7/2025 là 8n7t</t>
  </si>
  <si>
    <t>Đủ điều kiện. Hưu trí. Các QĐ chưa chứng thực</t>
  </si>
  <si>
    <t>Đủ điều kiện. Đã nghỉ tinh giản NĐ108 T4/2020. Theo BHXH từ 9/2020</t>
  </si>
  <si>
    <t>Chưa đủ điều kiện. Thiếu minh chứng năm 2010</t>
  </si>
  <si>
    <t>Chủ tịch Hội Chữ thập đỏ xã  kiêm Nhân viên Khuyến nông xã Tân Mỹ</t>
  </si>
  <si>
    <t>Phó Bí thư Đoàn Thanh niên Cộng sản Hồ Chí Minh kiêm Phó Chủ tịch Hội Nông dân xã Tân Thanh</t>
  </si>
  <si>
    <t>Phó Chủ tịch Hội Cựu chiến binh kiêm Phó Chủ tịch Hội Nông dân xã Tân Mỹ</t>
  </si>
  <si>
    <t>Phó Bí thư Đoàn Thanh niên Cộng sản Hồ Chí Minh xã Hồng Thái</t>
  </si>
  <si>
    <t xml:space="preserve">Văn phòng Đảng ủy kiêm Phó Chủ tịch Uỷ ban Mặt trận Tổ quốc Việt Nam xã Nhất Tiến </t>
  </si>
  <si>
    <t>Văn phòng Đảng ủy kiêm Phó Chủ tịch Hội Cựu Chiến binh xã Tân Thành</t>
  </si>
  <si>
    <t>Trưởng Công an xã
có được tính không (đã hưởng chế độ gì chưa)</t>
  </si>
  <si>
    <t>Hoàng Dầu Nhàn</t>
  </si>
  <si>
    <t>Triệu Sáng Suẩn</t>
  </si>
  <si>
    <t>Chủ tịch Hội Người Cao Tuổi xã Công Sơn</t>
  </si>
  <si>
    <t>24/11/1975</t>
  </si>
  <si>
    <t>Phó chủ tịch Hội Cựu chiến binh xã Thanh Lòa</t>
  </si>
  <si>
    <t>05/8/1986</t>
  </si>
  <si>
    <t>Vi Văn Chẹ</t>
  </si>
  <si>
    <t>Đã thôi chức danh ở thôn</t>
  </si>
  <si>
    <t>Danh sách này ấn định có 06 người./.</t>
  </si>
  <si>
    <t>Nhân viên Khuyến nông kiêm Phó Chủ tịch Uỷ ban Mặt trận Tổ quốc Việt Nam xã Tân Hương</t>
  </si>
  <si>
    <t>Chủ tịch Hội Chữ thập đỏ kiêm Phó Bí thư Đoàn Thanh niên Cộng sản Hồ Chí Minh xã Tân Lập</t>
  </si>
  <si>
    <t xml:space="preserve">Vũ Đức Huy </t>
  </si>
  <si>
    <t>Phó Chủ tịch Hội Nông dân Phường Tam Thanh</t>
  </si>
  <si>
    <t>Hiện tại đang là Trưởng ban công tác Mặt trận thôn Nà Bản</t>
  </si>
  <si>
    <t>Phó Chủ tịch Hội Nông dân xã Hồng Thái</t>
  </si>
  <si>
    <t>Nông Văn Sang</t>
  </si>
  <si>
    <t xml:space="preserve">Đang làm Trưởng ban công tác Mặt trận thôn </t>
  </si>
  <si>
    <t>Văn phòng Đảng ủy xã Tân Tiến</t>
  </si>
  <si>
    <t>15/6/1989</t>
  </si>
  <si>
    <t>Nông Thị Thời</t>
  </si>
  <si>
    <t>Nhân viên Khuyến nông xã Cường Lợi</t>
  </si>
  <si>
    <t>Hoàng Văn Danh</t>
  </si>
  <si>
    <t>Đinh Thị Mai Hương</t>
  </si>
  <si>
    <t>28/4/1990</t>
  </si>
  <si>
    <t>Phó Chủ tịch Ủy ban Mặt trận Tổ quốc Việt Nam xã Đào Viên</t>
  </si>
  <si>
    <t>Nhân viên Thú y Thị trấn Na Dương</t>
  </si>
  <si>
    <t>Phó Chủ tịch Hội Liên hiệp Phụ nữ xã Hòa Bình</t>
  </si>
  <si>
    <t>Phó Chủ tịch Hội Cựu chiến binh kiêm Chủ tịch Hội người Cao tuổi xã Hòa Bình</t>
  </si>
  <si>
    <t>Hoàng Ngọc Anh</t>
  </si>
  <si>
    <t>Hoàng Xuân Khuyến</t>
  </si>
  <si>
    <t>Vi Xuân Hạnh</t>
  </si>
  <si>
    <t>17/7/1989</t>
  </si>
  <si>
    <t xml:space="preserve">Văn phòng Đảng uỷ thị trấn Nông trường Thái Bình </t>
  </si>
  <si>
    <t xml:space="preserve">Phó Chủ tịch Hội Cựu chiến binh thị trấn Nông trường Thái Bình </t>
  </si>
  <si>
    <t xml:space="preserve">Phó Chủ tịch Hội Cựu chiến binh xã Thái Bình </t>
  </si>
  <si>
    <t xml:space="preserve">Nguyễn Đông Bắc </t>
  </si>
  <si>
    <t>Vi Xuân Ninh</t>
  </si>
  <si>
    <t>Dương Lệ Thuỳ</t>
  </si>
  <si>
    <t>Lý Thị Hiền</t>
  </si>
  <si>
    <t>Nhân viên Khuyến nông xã Bắc Lãng</t>
  </si>
  <si>
    <t>Lộc Văn Phong</t>
  </si>
  <si>
    <t>Văn phòng Đảng uỷ xã Bắc Lãng</t>
  </si>
  <si>
    <t>Phó Chỉ huy trưởng Ban Chỉ huy Quân sự xã Châu Sơn</t>
  </si>
  <si>
    <t>Phó Chủ tịch Hội Cựu chiến binh xã Châu Sơn</t>
  </si>
  <si>
    <t>Phó Chủ tịch Hội Nông dân xã Châu Sơn</t>
  </si>
  <si>
    <t>Danh sách này ấn định có 32 người./.</t>
  </si>
  <si>
    <t>Nông Văn Khảo</t>
  </si>
  <si>
    <t>Nhân viên Thú y xã Gia Cát</t>
  </si>
  <si>
    <t>Lâm Thị Minh Hiếu</t>
  </si>
  <si>
    <t>Phó Chủ tịch Hội Liên hiệp Phụ nữ thị trấn Cao lộc</t>
  </si>
  <si>
    <r>
      <t xml:space="preserve">Trình độ chuyên môn </t>
    </r>
    <r>
      <rPr>
        <b/>
        <i/>
        <sz val="12"/>
        <rFont val="Times New Roman"/>
        <family val="1"/>
        <charset val="163"/>
      </rPr>
      <t>(Trên ĐH, ĐH, CĐ, TC, Dưới TC)</t>
    </r>
  </si>
  <si>
    <t>Phó Chủ tịch Ủy ban Mặt trận Tổ quốc Việt Nam xã Cao Lâu</t>
  </si>
  <si>
    <t>Hoàng Thị Khuê</t>
  </si>
  <si>
    <t>Hoàng Thị Thắm</t>
  </si>
  <si>
    <t>Lộc Thị Thả</t>
  </si>
  <si>
    <t>Chủ tịch Hội Người cao tuổi xã Tam Gia</t>
  </si>
  <si>
    <t>Phó Chủ tịch Hội Liên hiệp Phụ nữ xã Tam Gia</t>
  </si>
  <si>
    <t>Văn phòng Đảng uỷ kiêm Phó Chủ tịch Ủy ban Mặt trận Tổ quốc Việt Nam thị trấn Chi Lăng</t>
  </si>
  <si>
    <t>Phó Chủ tịch Hội Nông dân kiêm Nhân viên Khuyến nông thị trấn Chi Lăng</t>
  </si>
  <si>
    <t>Phó Chủ tịch Ủy ban Mặt trận Tổ quốc Việt Nam kiêm Phó Chủ tịch Hội Cựu chiến binh xã Chi Lăng</t>
  </si>
  <si>
    <t>Phó Chỉ huy trưởng Ban Chỉ huy quân sự xã Khánh Xuân</t>
  </si>
  <si>
    <t>Phó Chỉ huy trưởng Ban Chỉ huy Quân sự xã Kim Đồng</t>
  </si>
  <si>
    <t>Phó Chủ tịch Hội Liên hiệp Phụ nữ xã Kim Đồng</t>
  </si>
  <si>
    <t>Nguyễn Văn Chương</t>
  </si>
  <si>
    <t>Phó chủ tịch Hội Cựu chiến binh xã Trấn Ninh</t>
  </si>
  <si>
    <t>Lý Văn Ỷ</t>
  </si>
  <si>
    <t>UỶ BAN NHÂN DÂN</t>
  </si>
  <si>
    <t>TỈNH LẠNG SƠN</t>
  </si>
  <si>
    <t>(Thời điểm nghỉ 01/7/2025)</t>
  </si>
  <si>
    <t>Chủ tịch Hội Người cao tuổi xã Trung Thành</t>
  </si>
  <si>
    <t>Phó Chủ tịch Hội Cựu chiến binh xã Trung Thành</t>
  </si>
  <si>
    <t>Phó Bí thư Đoàn Thanh niên Cộng sản Hồ Chí Minh xã Trung Thành</t>
  </si>
  <si>
    <t>Phó Chủ tịch Ủy ban Mặt trận Tổ quốc Việt Nam xã Trung Thành</t>
  </si>
  <si>
    <t>Phó Chủ tịch Hội Nông dân xã Trung Thành</t>
  </si>
  <si>
    <t>Nhân viên Khuyến nông xã Trung Thành</t>
  </si>
  <si>
    <t xml:space="preserve">TỈNH LẠNG SƠN </t>
  </si>
  <si>
    <t>Danh sách này ấn định có 38 người./.</t>
  </si>
  <si>
    <t>(1)</t>
  </si>
  <si>
    <t>(2)</t>
  </si>
  <si>
    <t>(3)</t>
  </si>
  <si>
    <t>(4)</t>
  </si>
  <si>
    <t>(5)</t>
  </si>
  <si>
    <t>Đơn vị: PHƯỜNG ĐÔNG KINH (gồm: phường Đông Kinh, phường Vĩnh Trại, xã Mai Pha và xã Yên Trạch trước khi sắp xếp, sáp nhập)</t>
  </si>
  <si>
    <t>Đơn vị: PHƯỜNG KỲ LỪA (gồm: phường Hoàng Văn Thụ, thị trấn Cao Lộc, các xã Hợp Thành, Gia Cát, Tân Liên trước khi sắp xếp, sáp nhập)</t>
  </si>
  <si>
    <t>Danh sách này ấn định có 28 người./.</t>
  </si>
  <si>
    <t>10/4/1993</t>
  </si>
  <si>
    <t>28/9/1970</t>
  </si>
  <si>
    <t>03/3/1998</t>
  </si>
  <si>
    <t>16/3/1954</t>
  </si>
  <si>
    <t>02/6/1983</t>
  </si>
  <si>
    <t>25/3/1989</t>
  </si>
  <si>
    <t>29/7/1995</t>
  </si>
  <si>
    <t>07/8/1995</t>
  </si>
  <si>
    <t>08/3/1998</t>
  </si>
  <si>
    <t>24/4/1995</t>
  </si>
  <si>
    <t>29/8/1998</t>
  </si>
  <si>
    <t>07/4/1987</t>
  </si>
  <si>
    <t>29/5/1985</t>
  </si>
  <si>
    <t xml:space="preserve"> 26/01/1983</t>
  </si>
  <si>
    <t xml:space="preserve"> 08/02/1968</t>
  </si>
  <si>
    <t>04/4/1984</t>
  </si>
  <si>
    <t>13/4/1991</t>
  </si>
  <si>
    <t>25/8/1959</t>
  </si>
  <si>
    <t>28/5/1968</t>
  </si>
  <si>
    <t>03/3/1984</t>
  </si>
  <si>
    <t>08/8/1960</t>
  </si>
  <si>
    <t>28/8/1987</t>
  </si>
  <si>
    <t>12/8/1952</t>
  </si>
  <si>
    <t xml:space="preserve"> 06/4/1990</t>
  </si>
  <si>
    <t xml:space="preserve"> 01/7/1989</t>
  </si>
  <si>
    <t xml:space="preserve"> 05/02/1988</t>
  </si>
  <si>
    <t xml:space="preserve"> 09/04/1959</t>
  </si>
  <si>
    <t xml:space="preserve"> 05/4/1994</t>
  </si>
  <si>
    <t xml:space="preserve"> 04/01/1961</t>
  </si>
  <si>
    <t xml:space="preserve"> 01/01/1959</t>
  </si>
  <si>
    <t xml:space="preserve"> 03/4/1985</t>
  </si>
  <si>
    <t xml:space="preserve"> 10/02/1984</t>
  </si>
  <si>
    <t xml:space="preserve"> 05/8/1956</t>
  </si>
  <si>
    <t xml:space="preserve"> 03/02/1991</t>
  </si>
  <si>
    <t xml:space="preserve"> 06/5/1982</t>
  </si>
  <si>
    <t xml:space="preserve"> 28/02/1988</t>
  </si>
  <si>
    <t xml:space="preserve"> 05/12/1957</t>
  </si>
  <si>
    <t xml:space="preserve"> 07/10/1995</t>
  </si>
  <si>
    <t xml:space="preserve"> 06/3/1981</t>
  </si>
  <si>
    <t xml:space="preserve"> 12/02/1962</t>
  </si>
  <si>
    <t xml:space="preserve"> 06/10/1983</t>
  </si>
  <si>
    <t xml:space="preserve"> 08/10/1993</t>
  </si>
  <si>
    <t xml:space="preserve"> 01/12/1993</t>
  </si>
  <si>
    <t xml:space="preserve"> 02/09/1981</t>
  </si>
  <si>
    <t xml:space="preserve"> 01/10/1984</t>
  </si>
  <si>
    <t xml:space="preserve"> 04/12/1988</t>
  </si>
  <si>
    <t xml:space="preserve"> 02/10/1985</t>
  </si>
  <si>
    <t xml:space="preserve"> 01/01/1987</t>
  </si>
  <si>
    <t xml:space="preserve"> 01/10/1999</t>
  </si>
  <si>
    <t xml:space="preserve"> 02/10/1989</t>
  </si>
  <si>
    <t xml:space="preserve"> 02/08/1965</t>
  </si>
  <si>
    <t xml:space="preserve"> 08/10/1961</t>
  </si>
  <si>
    <t xml:space="preserve"> 01/12/1972</t>
  </si>
  <si>
    <t xml:space="preserve"> 09/05/1989</t>
  </si>
  <si>
    <t xml:space="preserve"> 05/07/1965</t>
  </si>
  <si>
    <t xml:space="preserve"> 25/02/1973</t>
  </si>
  <si>
    <t xml:space="preserve"> 02/11/1985</t>
  </si>
  <si>
    <t xml:space="preserve"> 06/05/1990</t>
  </si>
  <si>
    <t xml:space="preserve"> 08/11/1988</t>
  </si>
  <si>
    <t>01/01/1972</t>
  </si>
  <si>
    <t xml:space="preserve"> 05/5/1984</t>
  </si>
  <si>
    <t xml:space="preserve"> 09/5/1965</t>
  </si>
  <si>
    <t xml:space="preserve"> 07/12/1979</t>
  </si>
  <si>
    <t>20/7/1988</t>
  </si>
  <si>
    <t>13/4/1963</t>
  </si>
  <si>
    <t>21/4/1990</t>
  </si>
  <si>
    <t>30/3/1973</t>
  </si>
  <si>
    <t>19/3/1958</t>
  </si>
  <si>
    <t>15/6/1990</t>
  </si>
  <si>
    <t>16/9/1993</t>
  </si>
  <si>
    <t>09/6/1987</t>
  </si>
  <si>
    <t>04/3/1995</t>
  </si>
  <si>
    <t>10/8/1981</t>
  </si>
  <si>
    <t>21/6/1993</t>
  </si>
  <si>
    <t>02/4/2002</t>
  </si>
  <si>
    <t xml:space="preserve"> 05/6/1954</t>
  </si>
  <si>
    <t>25/3/1952</t>
  </si>
  <si>
    <t>10/5/1957</t>
  </si>
  <si>
    <t>19/9/1966</t>
  </si>
  <si>
    <t xml:space="preserve"> 08/4/2001</t>
  </si>
  <si>
    <t xml:space="preserve"> 05/9/1962</t>
  </si>
  <si>
    <t xml:space="preserve"> 03/12/1985</t>
  </si>
  <si>
    <t xml:space="preserve"> 08/11/1996</t>
  </si>
  <si>
    <t>(Kèm theo Quyết định số: 1919/QĐ-UBND ngày 29 tháng 8 năm 2025 của Chủ tịch UBND tỉnh)</t>
  </si>
  <si>
    <t>DANH SÁCH NGƯỜI HOẠT ĐỘNG KHÔNG CHUYÊN TRÁCH CẤP XÃ
NGHỈ VIỆC THEO NGHỊ ĐỊNH SỐ 154/2025/NĐ-CP NGÀY 15/6/2025 CỦA CHÍNH PHỦ</t>
  </si>
  <si>
    <t>(Thời điểm nghỉ  từ ngày 01/7/2025)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</si>
</sst>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_(* \(#,##0.00\);_(* &quot;-&quot;??_);_(@_)"/>
    <numFmt numFmtId="164" formatCode="_-* #,##0\ _₫_-;\-* #,##0\ _₫_-;_-* &quot;-&quot;\ _₫_-;_-@_-"/>
    <numFmt numFmtId="165" formatCode="_-* #,##0.00\ _₫_-;\-* #,##0.00\ _₫_-;_-* &quot;-&quot;??\ _₫_-;_-@_-"/>
    <numFmt numFmtId="166" formatCode="_-* #,##0.00_-;\-* #,##0.00_-;_-* &quot;-&quot;??_-;_-@_-"/>
    <numFmt numFmtId="167" formatCode="dd/mm/yyyy;@"/>
    <numFmt numFmtId="168" formatCode="#,##0.000"/>
    <numFmt numFmtId="169" formatCode="0.0"/>
    <numFmt numFmtId="170" formatCode="_(* #,##0_);_(* \(#,##0\);_(* &quot;-&quot;??_);_(@_)"/>
    <numFmt numFmtId="171" formatCode="[$-1010000]d/m/yyyy;@"/>
    <numFmt numFmtId="172" formatCode="_ * #,##0_ ;_ * \-#,##0_ ;_ * &quot;-&quot;??_ ;_ @_ "/>
    <numFmt numFmtId="173" formatCode="_-* #,##0\ _₫_-;\-* #,##0\ _₫_-;_-* &quot;-&quot;??\ _₫_-;_-@_-"/>
    <numFmt numFmtId="174" formatCode="#,##0.0"/>
    <numFmt numFmtId="175" formatCode="_(* #,##0.0_);_(* \(#,##0.0\);_(* &quot;-&quot;??_);_(@_)"/>
    <numFmt numFmtId="176" formatCode="m/d/yyyy;@"/>
  </numFmts>
  <fonts count="21" x14ac:knownFonts="1">
    <font>
      <sz val="14"/>
      <color theme="1"/>
      <name val="Times New Roman"/>
      <family val="2"/>
      <charset val="163"/>
    </font>
    <font>
      <sz val="11"/>
      <color theme="1"/>
      <name val="Aptos Narrow"/>
      <family val="2"/>
      <scheme val="minor"/>
    </font>
    <font>
      <sz val="11"/>
      <color theme="1"/>
      <name val="Aptos Narrow"/>
      <family val="2"/>
      <scheme val="minor"/>
    </font>
    <font>
      <sz val="11"/>
      <color theme="1"/>
      <name val="Aptos Narrow"/>
      <family val="2"/>
      <scheme val="minor"/>
    </font>
    <font>
      <sz val="14"/>
      <color theme="1"/>
      <name val="Times New Roman"/>
      <family val="2"/>
      <charset val="163"/>
    </font>
    <font>
      <sz val="12"/>
      <name val="Times New Roman"/>
      <family val="1"/>
    </font>
    <font>
      <sz val="11"/>
      <color theme="1"/>
      <name val="Aptos Narrow"/>
      <family val="2"/>
      <scheme val="minor"/>
    </font>
    <font>
      <sz val="10"/>
      <name val="Arial"/>
      <family val="2"/>
    </font>
    <font>
      <sz val="14"/>
      <color theme="1"/>
      <name val="Times New Roman"/>
      <family val="2"/>
    </font>
    <font>
      <b/>
      <i/>
      <sz val="12"/>
      <name val="Times New Roman"/>
      <family val="1"/>
      <charset val="163"/>
    </font>
    <font>
      <sz val="12"/>
      <name val="Times New Roman"/>
      <family val="1"/>
      <charset val="163"/>
    </font>
    <font>
      <b/>
      <sz val="12"/>
      <name val="Times New Roman"/>
      <family val="1"/>
      <charset val="163"/>
    </font>
    <font>
      <i/>
      <sz val="12"/>
      <name val="Times New Roman"/>
      <family val="1"/>
      <charset val="163"/>
    </font>
    <font>
      <sz val="12"/>
      <name val="Times New Roman"/>
      <family val="2"/>
      <charset val="163"/>
    </font>
    <font>
      <sz val="12"/>
      <name val="Arial"/>
      <family val="2"/>
      <charset val="163"/>
    </font>
    <font>
      <sz val="12"/>
      <name val="Calibri"/>
      <family val="2"/>
      <charset val="163"/>
    </font>
    <font>
      <b/>
      <i/>
      <sz val="12"/>
      <name val="Times New Roman"/>
      <family val="2"/>
      <charset val="163"/>
    </font>
    <font>
      <b/>
      <sz val="12"/>
      <color theme="1"/>
      <name val="Times New Roman"/>
      <family val="1"/>
    </font>
    <font>
      <sz val="12"/>
      <color theme="1"/>
      <name val="Times New Roman"/>
      <family val="1"/>
    </font>
    <font>
      <i/>
      <sz val="12"/>
      <color theme="1"/>
      <name val="Times New Roman"/>
      <family val="1"/>
    </font>
    <font>
      <b/>
      <i/>
      <sz val="12"/>
      <color theme="1"/>
      <name val="Times New Roman"/>
      <family val="1"/>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20">
    <xf numFmtId="0" fontId="0" fillId="0" borderId="0"/>
    <xf numFmtId="166" fontId="4" fillId="0" borderId="0" applyFont="0" applyFill="0" applyBorder="0" applyAlignment="0" applyProtection="0"/>
    <xf numFmtId="0" fontId="6" fillId="0" borderId="0"/>
    <xf numFmtId="0" fontId="8" fillId="0" borderId="0"/>
    <xf numFmtId="0" fontId="7" fillId="0" borderId="0"/>
    <xf numFmtId="0" fontId="7" fillId="0" borderId="0"/>
    <xf numFmtId="0" fontId="5" fillId="0" borderId="0"/>
    <xf numFmtId="9" fontId="7" fillId="0" borderId="0" applyFont="0" applyFill="0" applyBorder="0" applyAlignment="0" applyProtection="0"/>
    <xf numFmtId="0" fontId="7" fillId="0" borderId="0"/>
    <xf numFmtId="0" fontId="7" fillId="0" borderId="0"/>
    <xf numFmtId="166" fontId="7" fillId="0" borderId="0" applyFont="0" applyFill="0" applyBorder="0" applyAlignment="0" applyProtection="0"/>
    <xf numFmtId="0" fontId="7" fillId="0" borderId="0"/>
    <xf numFmtId="43" fontId="7" fillId="0" borderId="0" applyFont="0" applyFill="0" applyBorder="0" applyAlignment="0" applyProtection="0"/>
    <xf numFmtId="43" fontId="3" fillId="0" borderId="0" applyFont="0" applyFill="0" applyBorder="0" applyAlignment="0" applyProtection="0"/>
    <xf numFmtId="165" fontId="7" fillId="0" borderId="0" applyFont="0" applyFill="0" applyBorder="0" applyAlignment="0" applyProtection="0"/>
    <xf numFmtId="0" fontId="2" fillId="0" borderId="0"/>
    <xf numFmtId="43" fontId="1" fillId="0" borderId="0" applyFont="0" applyFill="0" applyBorder="0" applyAlignment="0" applyProtection="0"/>
    <xf numFmtId="166" fontId="4" fillId="0" borderId="0" applyFont="0" applyFill="0" applyBorder="0" applyAlignment="0" applyProtection="0"/>
    <xf numFmtId="0" fontId="1" fillId="0" borderId="0"/>
    <xf numFmtId="0" fontId="1" fillId="0" borderId="0"/>
  </cellStyleXfs>
  <cellXfs count="332">
    <xf numFmtId="0" fontId="0" fillId="0" borderId="0" xfId="0"/>
    <xf numFmtId="0" fontId="10" fillId="0" borderId="0" xfId="0" applyFont="1"/>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13" fillId="0" borderId="0" xfId="0" applyFont="1"/>
    <xf numFmtId="0" fontId="12" fillId="0" borderId="1" xfId="0" applyFont="1" applyBorder="1" applyAlignment="1">
      <alignment horizontal="center" vertical="center" wrapText="1"/>
    </xf>
    <xf numFmtId="0" fontId="13" fillId="0" borderId="0" xfId="0" applyFont="1" applyAlignment="1">
      <alignment horizont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171" fontId="10" fillId="0" borderId="1" xfId="0" applyNumberFormat="1" applyFont="1" applyBorder="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vertical="center"/>
    </xf>
    <xf numFmtId="2" fontId="10" fillId="0" borderId="1" xfId="0" applyNumberFormat="1" applyFont="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13" fillId="0" borderId="0" xfId="0" quotePrefix="1" applyFont="1" applyAlignment="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pplyProtection="1">
      <alignment horizontal="left" vertical="center"/>
      <protection locked="0"/>
    </xf>
    <xf numFmtId="0" fontId="13" fillId="0" borderId="0" xfId="0" quotePrefix="1" applyFont="1" applyAlignment="1">
      <alignment wrapText="1"/>
    </xf>
    <xf numFmtId="0" fontId="10" fillId="0" borderId="1" xfId="0" applyFont="1" applyBorder="1" applyAlignment="1">
      <alignment horizontal="justify" vertical="center"/>
    </xf>
    <xf numFmtId="1" fontId="10" fillId="0" borderId="1" xfId="0" applyNumberFormat="1" applyFont="1" applyBorder="1" applyAlignment="1">
      <alignment horizontal="center" vertical="center"/>
    </xf>
    <xf numFmtId="169" fontId="10" fillId="0" borderId="1" xfId="0" applyNumberFormat="1" applyFont="1" applyBorder="1" applyAlignment="1">
      <alignment horizontal="center" vertical="center"/>
    </xf>
    <xf numFmtId="0" fontId="10" fillId="0" borderId="1" xfId="0" quotePrefix="1" applyFont="1" applyBorder="1" applyAlignment="1">
      <alignment horizontal="left" vertical="center" wrapText="1"/>
    </xf>
    <xf numFmtId="0" fontId="10" fillId="0" borderId="0" xfId="0" applyFont="1" applyAlignment="1">
      <alignment horizontal="left" vertical="top"/>
    </xf>
    <xf numFmtId="0" fontId="13" fillId="0" borderId="0" xfId="0" quotePrefix="1" applyFont="1"/>
    <xf numFmtId="171" fontId="13" fillId="0" borderId="0" xfId="0" applyNumberFormat="1" applyFont="1" applyAlignment="1">
      <alignment horizontal="center"/>
    </xf>
    <xf numFmtId="0" fontId="13" fillId="0" borderId="0" xfId="0" applyFont="1" applyAlignment="1">
      <alignment horizontal="center" vertical="center"/>
    </xf>
    <xf numFmtId="0" fontId="13" fillId="0" borderId="0" xfId="0" applyFont="1" applyAlignment="1">
      <alignment horizontal="left" vertical="center" wrapText="1"/>
    </xf>
    <xf numFmtId="171" fontId="10" fillId="0" borderId="1" xfId="0" quotePrefix="1"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0" fontId="14" fillId="0" borderId="1" xfId="0" applyFont="1" applyBorder="1" applyAlignment="1">
      <alignment horizontal="center" vertical="center"/>
    </xf>
    <xf numFmtId="2" fontId="10" fillId="0" borderId="1" xfId="0" quotePrefix="1" applyNumberFormat="1"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2" xfId="0" applyFont="1" applyBorder="1" applyAlignment="1">
      <alignment horizontal="left" vertical="center" wrapText="1"/>
    </xf>
    <xf numFmtId="49" fontId="10" fillId="0" borderId="5" xfId="0" applyNumberFormat="1" applyFont="1" applyBorder="1" applyAlignment="1">
      <alignment horizontal="center" vertical="center" wrapText="1"/>
    </xf>
    <xf numFmtId="3" fontId="10" fillId="0" borderId="2" xfId="0" applyNumberFormat="1" applyFont="1" applyBorder="1" applyAlignment="1">
      <alignment horizontal="center" vertical="center" wrapText="1"/>
    </xf>
    <xf numFmtId="49" fontId="10" fillId="0" borderId="5" xfId="0" applyNumberFormat="1" applyFont="1" applyBorder="1" applyAlignment="1">
      <alignment horizontal="center" vertical="center"/>
    </xf>
    <xf numFmtId="3" fontId="10" fillId="0" borderId="2" xfId="0" applyNumberFormat="1" applyFont="1" applyBorder="1" applyAlignment="1">
      <alignment horizontal="center" vertical="center"/>
    </xf>
    <xf numFmtId="0" fontId="9" fillId="0" borderId="0" xfId="0" applyFont="1" applyAlignment="1">
      <alignment horizontal="center" vertical="center"/>
    </xf>
    <xf numFmtId="14" fontId="10" fillId="0" borderId="1" xfId="0" quotePrefix="1" applyNumberFormat="1" applyFont="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169" fontId="10" fillId="0" borderId="1" xfId="0" applyNumberFormat="1" applyFont="1" applyBorder="1" applyAlignment="1">
      <alignment horizontal="center" vertical="center" wrapText="1"/>
    </xf>
    <xf numFmtId="3" fontId="10" fillId="0" borderId="1" xfId="0" applyNumberFormat="1" applyFont="1" applyBorder="1" applyAlignment="1">
      <alignment horizontal="left" vertical="center" wrapText="1"/>
    </xf>
    <xf numFmtId="169" fontId="10" fillId="0" borderId="1" xfId="0" quotePrefix="1" applyNumberFormat="1" applyFont="1" applyBorder="1" applyAlignment="1">
      <alignment horizontal="center" vertical="center" wrapText="1"/>
    </xf>
    <xf numFmtId="171" fontId="10" fillId="0" borderId="1" xfId="0" quotePrefix="1" applyNumberFormat="1" applyFont="1" applyBorder="1" applyAlignment="1">
      <alignment horizontal="center" vertical="center"/>
    </xf>
    <xf numFmtId="0" fontId="10" fillId="0" borderId="1" xfId="5" applyFont="1" applyBorder="1" applyAlignment="1">
      <alignment horizontal="center" vertical="center"/>
    </xf>
    <xf numFmtId="3" fontId="10" fillId="0" borderId="1" xfId="5" applyNumberFormat="1" applyFont="1" applyBorder="1" applyAlignment="1">
      <alignment horizontal="center" vertical="center"/>
    </xf>
    <xf numFmtId="3" fontId="10" fillId="0" borderId="1" xfId="5" applyNumberFormat="1" applyFont="1" applyBorder="1" applyAlignment="1" applyProtection="1">
      <alignment horizontal="center" vertical="center"/>
      <protection locked="0"/>
    </xf>
    <xf numFmtId="3" fontId="10" fillId="0" borderId="0" xfId="5" applyNumberFormat="1" applyFont="1" applyAlignment="1" applyProtection="1">
      <alignment horizontal="center" vertical="center"/>
      <protection locked="0"/>
    </xf>
    <xf numFmtId="1" fontId="10" fillId="0" borderId="1" xfId="0" applyNumberFormat="1" applyFont="1" applyBorder="1" applyAlignment="1">
      <alignment horizontal="center" vertical="center" wrapText="1"/>
    </xf>
    <xf numFmtId="172" fontId="10" fillId="0" borderId="1" xfId="1" applyNumberFormat="1" applyFont="1" applyFill="1" applyBorder="1" applyAlignment="1">
      <alignment horizontal="center" vertical="center"/>
    </xf>
    <xf numFmtId="1" fontId="11" fillId="0" borderId="1" xfId="0" applyNumberFormat="1" applyFont="1" applyBorder="1" applyAlignment="1">
      <alignment horizontal="center" vertical="center"/>
    </xf>
    <xf numFmtId="1" fontId="10" fillId="0" borderId="1" xfId="0" quotePrefix="1" applyNumberFormat="1" applyFont="1" applyBorder="1" applyAlignment="1">
      <alignment horizontal="center" vertical="center"/>
    </xf>
    <xf numFmtId="49" fontId="10" fillId="0" borderId="1" xfId="0" quotePrefix="1" applyNumberFormat="1" applyFont="1" applyBorder="1" applyAlignment="1">
      <alignment horizontal="center" vertical="center" wrapText="1"/>
    </xf>
    <xf numFmtId="171" fontId="10" fillId="0" borderId="1" xfId="0" applyNumberFormat="1" applyFont="1" applyBorder="1" applyAlignment="1">
      <alignment horizontal="center" vertical="center" wrapText="1"/>
    </xf>
    <xf numFmtId="170" fontId="10" fillId="0" borderId="1" xfId="17" applyNumberFormat="1" applyFont="1" applyFill="1" applyBorder="1" applyAlignment="1">
      <alignment horizontal="center" vertical="center" wrapText="1"/>
    </xf>
    <xf numFmtId="1" fontId="10" fillId="0" borderId="1" xfId="0" applyNumberFormat="1" applyFont="1" applyBorder="1" applyAlignment="1">
      <alignment horizontal="left" vertical="center" wrapText="1"/>
    </xf>
    <xf numFmtId="1" fontId="10" fillId="0" borderId="1" xfId="0" quotePrefix="1" applyNumberFormat="1" applyFont="1" applyBorder="1" applyAlignment="1">
      <alignment horizontal="center" vertical="center" wrapText="1"/>
    </xf>
    <xf numFmtId="0" fontId="10" fillId="0" borderId="0" xfId="0" applyFont="1" applyAlignment="1">
      <alignment horizontal="center"/>
    </xf>
    <xf numFmtId="171" fontId="10" fillId="0" borderId="0" xfId="0" applyNumberFormat="1" applyFont="1" applyAlignment="1">
      <alignment horizontal="center"/>
    </xf>
    <xf numFmtId="0" fontId="10" fillId="0" borderId="1" xfId="9" applyFont="1" applyBorder="1" applyAlignment="1">
      <alignment horizontal="center" vertical="center" wrapText="1"/>
    </xf>
    <xf numFmtId="0" fontId="10" fillId="0" borderId="1" xfId="9" applyFont="1" applyBorder="1" applyAlignment="1">
      <alignment horizontal="left" vertical="center" wrapText="1"/>
    </xf>
    <xf numFmtId="14" fontId="10" fillId="0" borderId="1" xfId="9" applyNumberFormat="1" applyFont="1" applyBorder="1" applyAlignment="1">
      <alignment horizontal="center" vertical="center" wrapText="1"/>
    </xf>
    <xf numFmtId="0" fontId="10" fillId="0" borderId="1" xfId="9" applyFont="1" applyBorder="1" applyAlignment="1">
      <alignment vertical="center" wrapText="1"/>
    </xf>
    <xf numFmtId="2" fontId="10" fillId="0" borderId="1" xfId="9" applyNumberFormat="1" applyFont="1" applyBorder="1" applyAlignment="1">
      <alignment horizontal="center" vertical="center" wrapText="1"/>
    </xf>
    <xf numFmtId="0" fontId="10" fillId="0" borderId="1" xfId="9" quotePrefix="1" applyFont="1" applyBorder="1" applyAlignment="1">
      <alignment horizontal="center" vertical="center" wrapText="1"/>
    </xf>
    <xf numFmtId="0" fontId="10" fillId="0" borderId="1" xfId="9" applyFont="1" applyBorder="1" applyAlignment="1">
      <alignment horizontal="center" vertical="center"/>
    </xf>
    <xf numFmtId="164" fontId="10" fillId="0" borderId="1" xfId="9" applyNumberFormat="1" applyFont="1" applyBorder="1" applyAlignment="1">
      <alignment horizontal="center" vertical="center"/>
    </xf>
    <xf numFmtId="3" fontId="10" fillId="0" borderId="1" xfId="9" applyNumberFormat="1" applyFont="1" applyBorder="1" applyAlignment="1">
      <alignment horizontal="center" vertical="center"/>
    </xf>
    <xf numFmtId="3" fontId="10" fillId="0" borderId="5" xfId="9" applyNumberFormat="1" applyFont="1" applyBorder="1" applyAlignment="1">
      <alignment horizontal="left" vertical="center" wrapText="1"/>
    </xf>
    <xf numFmtId="0" fontId="10" fillId="0" borderId="0" xfId="0" applyFont="1" applyAlignment="1">
      <alignment horizontal="left" vertical="center"/>
    </xf>
    <xf numFmtId="0" fontId="15" fillId="0" borderId="1" xfId="0" applyFont="1" applyBorder="1" applyAlignment="1">
      <alignment horizontal="center" vertical="center"/>
    </xf>
    <xf numFmtId="0" fontId="13" fillId="0" borderId="0" xfId="0" applyFont="1" applyAlignment="1">
      <alignment wrapText="1"/>
    </xf>
    <xf numFmtId="0" fontId="13" fillId="0" borderId="1" xfId="0" applyFont="1" applyBorder="1" applyAlignment="1">
      <alignment horizontal="left" vertical="center" wrapText="1"/>
    </xf>
    <xf numFmtId="171" fontId="10" fillId="0" borderId="1" xfId="5" applyNumberFormat="1" applyFont="1" applyBorder="1" applyAlignment="1">
      <alignment horizontal="center" vertical="center"/>
    </xf>
    <xf numFmtId="2" fontId="10" fillId="0" borderId="1" xfId="0" applyNumberFormat="1" applyFont="1" applyBorder="1" applyAlignment="1">
      <alignment horizontal="left" vertical="center" wrapText="1"/>
    </xf>
    <xf numFmtId="14" fontId="10" fillId="0" borderId="1" xfId="0" applyNumberFormat="1" applyFont="1" applyBorder="1" applyAlignment="1">
      <alignment horizontal="left" vertical="center"/>
    </xf>
    <xf numFmtId="14" fontId="10" fillId="0" borderId="1" xfId="0" quotePrefix="1" applyNumberFormat="1" applyFont="1" applyBorder="1" applyAlignment="1">
      <alignment horizontal="center" vertical="center"/>
    </xf>
    <xf numFmtId="14" fontId="10" fillId="0" borderId="1" xfId="0" quotePrefix="1" applyNumberFormat="1" applyFont="1" applyBorder="1" applyAlignment="1">
      <alignment vertical="center" wrapText="1"/>
    </xf>
    <xf numFmtId="2" fontId="10" fillId="0" borderId="1" xfId="0" applyNumberFormat="1" applyFont="1" applyBorder="1" applyAlignment="1">
      <alignment horizontal="center" vertical="center" wrapText="1"/>
    </xf>
    <xf numFmtId="0" fontId="10" fillId="0" borderId="1" xfId="0" quotePrefix="1" applyFont="1" applyBorder="1" applyAlignment="1">
      <alignment horizontal="center" vertical="center"/>
    </xf>
    <xf numFmtId="169" fontId="10" fillId="0" borderId="1" xfId="0" applyNumberFormat="1" applyFont="1" applyBorder="1" applyAlignment="1">
      <alignment horizontal="center"/>
    </xf>
    <xf numFmtId="0" fontId="10" fillId="0" borderId="0" xfId="0" applyFont="1" applyAlignment="1">
      <alignment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left" vertical="center" wrapText="1"/>
    </xf>
    <xf numFmtId="49" fontId="10" fillId="0" borderId="2" xfId="0" quotePrefix="1" applyNumberFormat="1" applyFont="1" applyBorder="1" applyAlignment="1" applyProtection="1">
      <alignment horizontal="center" vertical="center" wrapText="1"/>
      <protection locked="0"/>
    </xf>
    <xf numFmtId="2" fontId="10" fillId="0" borderId="2" xfId="0" applyNumberFormat="1" applyFont="1" applyBorder="1" applyAlignment="1">
      <alignment horizontal="center" vertical="center" wrapText="1"/>
    </xf>
    <xf numFmtId="0" fontId="11" fillId="0" borderId="1" xfId="0" applyFont="1" applyBorder="1" applyAlignment="1">
      <alignment horizontal="center" vertical="center"/>
    </xf>
    <xf numFmtId="0" fontId="10" fillId="0" borderId="0" xfId="0" applyFont="1" applyAlignment="1">
      <alignment vertical="center"/>
    </xf>
    <xf numFmtId="0" fontId="13" fillId="0" borderId="0" xfId="0" applyFont="1" applyAlignment="1">
      <alignment horizontal="left"/>
    </xf>
    <xf numFmtId="0" fontId="10" fillId="0" borderId="3" xfId="0" applyFont="1" applyBorder="1" applyAlignment="1">
      <alignment horizontal="center" vertical="center"/>
    </xf>
    <xf numFmtId="3" fontId="10" fillId="0" borderId="3" xfId="0" applyNumberFormat="1" applyFont="1" applyBorder="1" applyAlignment="1">
      <alignment horizontal="center" vertical="center"/>
    </xf>
    <xf numFmtId="0" fontId="10" fillId="0" borderId="1" xfId="0" applyFont="1" applyBorder="1" applyAlignment="1">
      <alignment horizontal="center"/>
    </xf>
    <xf numFmtId="14" fontId="13" fillId="0" borderId="1" xfId="0" applyNumberFormat="1" applyFont="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170" fontId="10" fillId="0" borderId="1" xfId="12" applyNumberFormat="1" applyFont="1" applyFill="1" applyBorder="1" applyAlignment="1">
      <alignment horizontal="center" vertical="center"/>
    </xf>
    <xf numFmtId="14" fontId="10" fillId="0" borderId="8" xfId="0" applyNumberFormat="1" applyFont="1" applyBorder="1" applyAlignment="1">
      <alignment horizontal="center" vertical="center" wrapText="1"/>
    </xf>
    <xf numFmtId="14" fontId="10" fillId="0" borderId="1" xfId="0" quotePrefix="1" applyNumberFormat="1" applyFont="1" applyBorder="1" applyAlignment="1">
      <alignment horizontal="left" vertical="center" wrapText="1"/>
    </xf>
    <xf numFmtId="170" fontId="10" fillId="0" borderId="1" xfId="1" applyNumberFormat="1"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Border="1" applyAlignment="1">
      <alignment horizontal="left" vertical="center" wrapText="1"/>
    </xf>
    <xf numFmtId="171" fontId="10" fillId="0" borderId="6" xfId="0" quotePrefix="1" applyNumberFormat="1" applyFont="1" applyBorder="1" applyAlignment="1">
      <alignment horizontal="center" vertical="center" wrapText="1"/>
    </xf>
    <xf numFmtId="0" fontId="14" fillId="0" borderId="1" xfId="0" applyFont="1" applyBorder="1" applyAlignment="1">
      <alignment horizontal="left" vertical="center" wrapText="1"/>
    </xf>
    <xf numFmtId="171" fontId="10" fillId="0" borderId="6" xfId="0" applyNumberFormat="1" applyFont="1" applyBorder="1" applyAlignment="1">
      <alignment horizontal="center" vertical="center" wrapText="1"/>
    </xf>
    <xf numFmtId="3" fontId="10" fillId="0" borderId="1" xfId="0" quotePrefix="1" applyNumberFormat="1" applyFont="1" applyBorder="1" applyAlignment="1">
      <alignment horizontal="center" vertical="center"/>
    </xf>
    <xf numFmtId="0" fontId="10" fillId="0" borderId="6" xfId="0" applyFont="1" applyBorder="1" applyAlignment="1">
      <alignment horizontal="left" vertical="center"/>
    </xf>
    <xf numFmtId="171" fontId="10" fillId="0" borderId="6" xfId="0" quotePrefix="1" applyNumberFormat="1" applyFont="1" applyBorder="1" applyAlignment="1">
      <alignment horizontal="center" vertical="center"/>
    </xf>
    <xf numFmtId="0" fontId="10" fillId="0" borderId="6" xfId="0" applyFont="1" applyBorder="1" applyAlignment="1">
      <alignment vertical="center" wrapText="1"/>
    </xf>
    <xf numFmtId="0" fontId="10" fillId="0" borderId="4" xfId="0" applyFont="1" applyBorder="1" applyAlignment="1">
      <alignment horizontal="left" vertical="center" wrapText="1"/>
    </xf>
    <xf numFmtId="3" fontId="10" fillId="0" borderId="1" xfId="0" quotePrefix="1" applyNumberFormat="1" applyFont="1" applyBorder="1" applyAlignment="1">
      <alignment horizontal="center" vertical="center" wrapText="1"/>
    </xf>
    <xf numFmtId="0" fontId="10" fillId="0" borderId="11" xfId="0" applyFont="1" applyBorder="1" applyAlignment="1">
      <alignment horizontal="left" vertical="center" wrapText="1"/>
    </xf>
    <xf numFmtId="167" fontId="10"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175" fontId="10" fillId="0" borderId="1" xfId="12" applyNumberFormat="1" applyFont="1" applyFill="1" applyBorder="1" applyAlignment="1">
      <alignment horizontal="center" vertical="center" wrapText="1"/>
    </xf>
    <xf numFmtId="3" fontId="10" fillId="0" borderId="1" xfId="12" applyNumberFormat="1" applyFont="1" applyFill="1" applyBorder="1" applyAlignment="1">
      <alignment horizontal="center" vertical="center" wrapText="1"/>
    </xf>
    <xf numFmtId="43" fontId="10" fillId="0" borderId="1" xfId="12" applyFont="1" applyFill="1" applyBorder="1" applyAlignment="1">
      <alignment horizontal="center" vertical="center" wrapText="1"/>
    </xf>
    <xf numFmtId="170" fontId="10" fillId="0" borderId="1" xfId="12" applyNumberFormat="1" applyFont="1" applyFill="1" applyBorder="1" applyAlignment="1">
      <alignment horizontal="center" vertical="center" wrapText="1"/>
    </xf>
    <xf numFmtId="173" fontId="10" fillId="0" borderId="1" xfId="10" applyNumberFormat="1" applyFont="1" applyFill="1" applyBorder="1" applyAlignment="1">
      <alignment horizontal="center" vertical="center"/>
    </xf>
    <xf numFmtId="0" fontId="12" fillId="0" borderId="3" xfId="0" applyFont="1" applyBorder="1" applyAlignment="1">
      <alignment horizontal="center" vertical="center" wrapText="1"/>
    </xf>
    <xf numFmtId="0" fontId="10" fillId="0" borderId="3" xfId="0" applyFont="1" applyBorder="1" applyAlignment="1">
      <alignment horizontal="left" vertical="center" wrapText="1"/>
    </xf>
    <xf numFmtId="174" fontId="10" fillId="0" borderId="1" xfId="0" applyNumberFormat="1" applyFont="1" applyBorder="1" applyAlignment="1">
      <alignment horizontal="center" vertical="center" wrapText="1"/>
    </xf>
    <xf numFmtId="49" fontId="10" fillId="0" borderId="1" xfId="9" quotePrefix="1" applyNumberFormat="1" applyFont="1" applyBorder="1" applyAlignment="1">
      <alignment horizontal="center" vertical="center" wrapText="1"/>
    </xf>
    <xf numFmtId="169" fontId="10" fillId="0" borderId="1" xfId="9" applyNumberFormat="1" applyFont="1" applyBorder="1" applyAlignment="1">
      <alignment horizontal="center" vertical="center" wrapText="1"/>
    </xf>
    <xf numFmtId="1" fontId="10" fillId="0" borderId="1" xfId="9" applyNumberFormat="1" applyFont="1" applyBorder="1" applyAlignment="1">
      <alignment horizontal="center" vertical="center" wrapText="1"/>
    </xf>
    <xf numFmtId="1" fontId="10" fillId="0" borderId="1" xfId="9" applyNumberFormat="1" applyFont="1" applyBorder="1" applyAlignment="1">
      <alignment horizontal="center" vertical="center"/>
    </xf>
    <xf numFmtId="1" fontId="10" fillId="0" borderId="2" xfId="9" applyNumberFormat="1" applyFont="1" applyBorder="1" applyAlignment="1">
      <alignment horizontal="center" vertical="center" wrapText="1"/>
    </xf>
    <xf numFmtId="0" fontId="10" fillId="0" borderId="2" xfId="9" quotePrefix="1" applyFont="1" applyBorder="1" applyAlignment="1" applyProtection="1">
      <alignment horizontal="center" vertical="center" wrapText="1"/>
      <protection locked="0"/>
    </xf>
    <xf numFmtId="49" fontId="10" fillId="0" borderId="1" xfId="9" applyNumberFormat="1" applyFont="1" applyBorder="1" applyAlignment="1">
      <alignment horizontal="center" vertical="center"/>
    </xf>
    <xf numFmtId="4" fontId="10" fillId="0" borderId="1" xfId="0" applyNumberFormat="1" applyFont="1" applyBorder="1" applyAlignment="1">
      <alignment horizontal="center" vertical="center"/>
    </xf>
    <xf numFmtId="0" fontId="10" fillId="0" borderId="1" xfId="4" applyFont="1" applyBorder="1" applyAlignment="1">
      <alignment horizontal="center" vertical="center"/>
    </xf>
    <xf numFmtId="3" fontId="10" fillId="0" borderId="1" xfId="4" quotePrefix="1" applyNumberFormat="1" applyFont="1" applyBorder="1" applyAlignment="1">
      <alignment horizontal="center" vertical="center"/>
    </xf>
    <xf numFmtId="0" fontId="10" fillId="0" borderId="1" xfId="4" applyFont="1" applyBorder="1" applyAlignment="1">
      <alignment horizontal="left" vertical="center" wrapText="1"/>
    </xf>
    <xf numFmtId="3" fontId="10" fillId="0" borderId="1" xfId="4" applyNumberFormat="1" applyFont="1" applyBorder="1" applyAlignment="1">
      <alignment horizontal="center" vertical="center"/>
    </xf>
    <xf numFmtId="0" fontId="10" fillId="0" borderId="1" xfId="0" applyFont="1" applyBorder="1" applyAlignment="1">
      <alignment horizontal="left" vertical="justify" wrapText="1"/>
    </xf>
    <xf numFmtId="0" fontId="10" fillId="0" borderId="2" xfId="0" applyFont="1" applyBorder="1" applyAlignment="1">
      <alignment horizontal="center" vertical="center" wrapText="1"/>
    </xf>
    <xf numFmtId="171" fontId="10" fillId="0" borderId="5" xfId="0" applyNumberFormat="1" applyFont="1" applyBorder="1" applyAlignment="1">
      <alignment horizontal="center"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2" fontId="10" fillId="0" borderId="5" xfId="0" applyNumberFormat="1" applyFont="1" applyBorder="1" applyAlignment="1">
      <alignment horizontal="center" vertical="center" wrapText="1"/>
    </xf>
    <xf numFmtId="14" fontId="10" fillId="0" borderId="5"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3" fontId="14" fillId="0" borderId="0" xfId="0" applyNumberFormat="1" applyFont="1" applyAlignment="1">
      <alignment horizontal="center" vertical="center"/>
    </xf>
    <xf numFmtId="0" fontId="10" fillId="0" borderId="1" xfId="4" applyFont="1" applyBorder="1" applyAlignment="1">
      <alignment horizontal="center" vertical="center" wrapText="1"/>
    </xf>
    <xf numFmtId="0" fontId="10" fillId="0" borderId="1" xfId="4" applyFont="1" applyBorder="1" applyAlignment="1">
      <alignment horizontal="left" vertical="center"/>
    </xf>
    <xf numFmtId="0" fontId="10" fillId="0" borderId="1" xfId="4" quotePrefix="1" applyFont="1" applyBorder="1" applyAlignment="1">
      <alignment horizontal="center" vertical="center"/>
    </xf>
    <xf numFmtId="0" fontId="10" fillId="0" borderId="1" xfId="4" applyFont="1" applyBorder="1" applyAlignment="1">
      <alignment vertical="center" wrapText="1"/>
    </xf>
    <xf numFmtId="2" fontId="10" fillId="0" borderId="1" xfId="4" applyNumberFormat="1" applyFont="1" applyBorder="1" applyAlignment="1">
      <alignment horizontal="center" vertical="center" wrapText="1"/>
    </xf>
    <xf numFmtId="0" fontId="10" fillId="0" borderId="1" xfId="4" quotePrefix="1" applyFont="1" applyBorder="1" applyAlignment="1">
      <alignment horizontal="center" vertical="center" wrapText="1"/>
    </xf>
    <xf numFmtId="14" fontId="10" fillId="0" borderId="1" xfId="4" quotePrefix="1" applyNumberFormat="1" applyFont="1" applyBorder="1" applyAlignment="1">
      <alignment horizontal="center" vertical="center"/>
    </xf>
    <xf numFmtId="2" fontId="10" fillId="0" borderId="1" xfId="4" applyNumberFormat="1" applyFont="1" applyBorder="1" applyAlignment="1">
      <alignment horizontal="center" vertical="center"/>
    </xf>
    <xf numFmtId="14" fontId="10" fillId="0" borderId="1" xfId="4" quotePrefix="1" applyNumberFormat="1" applyFont="1" applyBorder="1" applyAlignment="1">
      <alignment horizontal="center" vertical="center" wrapText="1"/>
    </xf>
    <xf numFmtId="49" fontId="10" fillId="0" borderId="1" xfId="4" applyNumberFormat="1" applyFont="1" applyBorder="1" applyAlignment="1">
      <alignment vertical="center" wrapText="1"/>
    </xf>
    <xf numFmtId="49" fontId="10" fillId="0" borderId="1" xfId="4" quotePrefix="1" applyNumberFormat="1" applyFont="1" applyBorder="1" applyAlignment="1">
      <alignment horizontal="center" vertical="center" wrapText="1"/>
    </xf>
    <xf numFmtId="49" fontId="10" fillId="0" borderId="1" xfId="4" applyNumberFormat="1" applyFont="1" applyBorder="1" applyAlignment="1">
      <alignment horizontal="center" vertical="center" wrapText="1"/>
    </xf>
    <xf numFmtId="171" fontId="10" fillId="0" borderId="1" xfId="4" quotePrefix="1" applyNumberFormat="1" applyFont="1" applyBorder="1" applyAlignment="1">
      <alignment horizontal="center" vertical="center" wrapText="1"/>
    </xf>
    <xf numFmtId="0" fontId="10" fillId="0" borderId="1" xfId="4" applyFont="1" applyBorder="1" applyAlignment="1">
      <alignment vertical="center"/>
    </xf>
    <xf numFmtId="14" fontId="10" fillId="0" borderId="1" xfId="4" applyNumberFormat="1" applyFont="1" applyBorder="1" applyAlignment="1">
      <alignment horizontal="center" vertical="center" wrapText="1"/>
    </xf>
    <xf numFmtId="1" fontId="10" fillId="0" borderId="1" xfId="4" quotePrefix="1" applyNumberFormat="1" applyFont="1" applyBorder="1" applyAlignment="1">
      <alignment horizontal="center" vertical="center" wrapText="1"/>
    </xf>
    <xf numFmtId="169" fontId="10" fillId="0" borderId="1" xfId="4" applyNumberFormat="1" applyFont="1" applyBorder="1" applyAlignment="1">
      <alignment horizontal="center" vertical="center" wrapText="1"/>
    </xf>
    <xf numFmtId="171" fontId="10" fillId="0" borderId="1" xfId="9" quotePrefix="1" applyNumberFormat="1" applyFont="1" applyBorder="1" applyAlignment="1">
      <alignment horizontal="center" vertical="center" wrapText="1"/>
    </xf>
    <xf numFmtId="49" fontId="10" fillId="0" borderId="1" xfId="9" applyNumberFormat="1" applyFont="1" applyBorder="1" applyAlignment="1">
      <alignment horizontal="center" vertical="center" wrapText="1"/>
    </xf>
    <xf numFmtId="49" fontId="10" fillId="0" borderId="1" xfId="9" applyNumberFormat="1" applyFont="1" applyBorder="1" applyAlignment="1">
      <alignment horizontal="left" vertical="center" wrapText="1"/>
    </xf>
    <xf numFmtId="3" fontId="10" fillId="0" borderId="1" xfId="9" applyNumberFormat="1" applyFont="1" applyBorder="1" applyAlignment="1">
      <alignment horizontal="left" vertical="center" wrapText="1"/>
    </xf>
    <xf numFmtId="1" fontId="10" fillId="0" borderId="1" xfId="9" quotePrefix="1" applyNumberFormat="1" applyFont="1" applyBorder="1" applyAlignment="1">
      <alignment horizontal="center" vertical="center" wrapText="1"/>
    </xf>
    <xf numFmtId="173" fontId="10" fillId="0" borderId="1" xfId="14" applyNumberFormat="1" applyFont="1" applyFill="1" applyBorder="1" applyAlignment="1">
      <alignment horizontal="center" vertical="center" wrapText="1"/>
    </xf>
    <xf numFmtId="0" fontId="13" fillId="0" borderId="0" xfId="0" applyFont="1" applyAlignment="1">
      <alignment vertical="center"/>
    </xf>
    <xf numFmtId="0" fontId="10" fillId="0" borderId="1" xfId="15" applyFont="1" applyBorder="1" applyAlignment="1">
      <alignment horizontal="center" vertical="center" wrapText="1"/>
    </xf>
    <xf numFmtId="0" fontId="10" fillId="0" borderId="1" xfId="15" applyFont="1" applyBorder="1" applyAlignment="1">
      <alignment horizontal="left" vertical="center" wrapText="1"/>
    </xf>
    <xf numFmtId="171" fontId="10" fillId="0" borderId="1" xfId="15" quotePrefix="1" applyNumberFormat="1" applyFont="1" applyBorder="1" applyAlignment="1">
      <alignment horizontal="center" vertical="center" wrapText="1"/>
    </xf>
    <xf numFmtId="14" fontId="10" fillId="0" borderId="1" xfId="15" applyNumberFormat="1" applyFont="1" applyBorder="1" applyAlignment="1">
      <alignment horizontal="center" vertical="center" wrapText="1"/>
    </xf>
    <xf numFmtId="49" fontId="10" fillId="0" borderId="1" xfId="15" applyNumberFormat="1" applyFont="1" applyBorder="1" applyAlignment="1">
      <alignment horizontal="center" vertical="center" wrapText="1"/>
    </xf>
    <xf numFmtId="1" fontId="10" fillId="0" borderId="1" xfId="15" quotePrefix="1" applyNumberFormat="1" applyFont="1" applyBorder="1" applyAlignment="1">
      <alignment horizontal="center" vertical="center" wrapText="1"/>
    </xf>
    <xf numFmtId="1" fontId="10" fillId="0" borderId="1" xfId="15" applyNumberFormat="1" applyFont="1" applyBorder="1" applyAlignment="1">
      <alignment horizontal="center" vertical="center"/>
    </xf>
    <xf numFmtId="3" fontId="10" fillId="0" borderId="1" xfId="15" applyNumberFormat="1" applyFont="1" applyBorder="1" applyAlignment="1">
      <alignment horizontal="center" vertical="center"/>
    </xf>
    <xf numFmtId="0" fontId="10" fillId="0" borderId="1" xfId="15" applyFont="1" applyBorder="1" applyAlignment="1">
      <alignment vertical="center" wrapText="1"/>
    </xf>
    <xf numFmtId="171" fontId="10" fillId="0" borderId="1" xfId="15" applyNumberFormat="1" applyFont="1" applyBorder="1" applyAlignment="1">
      <alignment horizontal="center" vertical="center" wrapText="1"/>
    </xf>
    <xf numFmtId="49" fontId="10" fillId="0" borderId="1" xfId="15" applyNumberFormat="1" applyFont="1" applyBorder="1" applyAlignment="1">
      <alignment horizontal="center" vertical="center"/>
    </xf>
    <xf numFmtId="49" fontId="10" fillId="0" borderId="1" xfId="15" quotePrefix="1" applyNumberFormat="1" applyFont="1" applyBorder="1" applyAlignment="1">
      <alignment horizontal="center" vertical="center" wrapText="1"/>
    </xf>
    <xf numFmtId="1" fontId="10" fillId="0" borderId="1" xfId="15" applyNumberFormat="1" applyFont="1" applyBorder="1" applyAlignment="1">
      <alignment horizontal="center" vertical="center" wrapText="1"/>
    </xf>
    <xf numFmtId="0" fontId="10" fillId="0" borderId="1" xfId="0" applyFont="1" applyBorder="1" applyAlignment="1">
      <alignment vertical="center" shrinkToFit="1"/>
    </xf>
    <xf numFmtId="171" fontId="10" fillId="0" borderId="1" xfId="0" quotePrefix="1" applyNumberFormat="1" applyFont="1" applyBorder="1" applyAlignment="1">
      <alignment horizontal="center" vertical="center" shrinkToFit="1"/>
    </xf>
    <xf numFmtId="171" fontId="10" fillId="0" borderId="1" xfId="0" applyNumberFormat="1" applyFont="1" applyBorder="1" applyAlignment="1">
      <alignment horizontal="center" vertical="center" shrinkToFit="1"/>
    </xf>
    <xf numFmtId="1" fontId="10" fillId="0" borderId="1" xfId="0" quotePrefix="1" applyNumberFormat="1" applyFont="1" applyBorder="1" applyAlignment="1" applyProtection="1">
      <alignment horizontal="center" vertical="center" wrapText="1"/>
      <protection locked="0"/>
    </xf>
    <xf numFmtId="0" fontId="10" fillId="0" borderId="1" xfId="0" applyFont="1" applyBorder="1" applyAlignment="1">
      <alignment horizontal="left" vertical="center" shrinkToFit="1"/>
    </xf>
    <xf numFmtId="169" fontId="10" fillId="0" borderId="5" xfId="0" applyNumberFormat="1" applyFont="1" applyBorder="1" applyAlignment="1">
      <alignment horizontal="center" vertical="center" wrapText="1"/>
    </xf>
    <xf numFmtId="174" fontId="10" fillId="0" borderId="1" xfId="0" applyNumberFormat="1" applyFont="1" applyBorder="1" applyAlignment="1">
      <alignment horizontal="center" vertical="center"/>
    </xf>
    <xf numFmtId="0" fontId="10" fillId="0" borderId="1" xfId="0" quotePrefix="1" applyFont="1" applyBorder="1" applyAlignment="1" applyProtection="1">
      <alignment horizontal="center" vertical="center" wrapText="1"/>
      <protection locked="0"/>
    </xf>
    <xf numFmtId="170" fontId="10" fillId="0" borderId="1" xfId="1" quotePrefix="1" applyNumberFormat="1" applyFont="1" applyFill="1" applyBorder="1" applyAlignment="1">
      <alignment horizontal="center" vertical="center" wrapText="1"/>
    </xf>
    <xf numFmtId="170" fontId="10" fillId="0" borderId="1" xfId="1" applyNumberFormat="1" applyFont="1" applyFill="1" applyBorder="1" applyAlignment="1">
      <alignment horizontal="left" vertical="center" wrapText="1"/>
    </xf>
    <xf numFmtId="171" fontId="14" fillId="0" borderId="1" xfId="0" quotePrefix="1" applyNumberFormat="1" applyFont="1" applyBorder="1" applyAlignment="1">
      <alignment horizontal="center" vertical="center"/>
    </xf>
    <xf numFmtId="169" fontId="10" fillId="0" borderId="1" xfId="0" quotePrefix="1" applyNumberFormat="1" applyFont="1" applyBorder="1" applyAlignment="1">
      <alignment horizontal="center" vertical="center"/>
    </xf>
    <xf numFmtId="0" fontId="10" fillId="0" borderId="1" xfId="2" applyFont="1" applyBorder="1" applyAlignment="1">
      <alignment horizontal="center" vertical="center" wrapText="1"/>
    </xf>
    <xf numFmtId="0" fontId="10" fillId="0" borderId="6" xfId="2" applyFont="1" applyBorder="1" applyAlignment="1">
      <alignment vertical="center" wrapText="1"/>
    </xf>
    <xf numFmtId="171" fontId="10" fillId="0" borderId="6" xfId="2" quotePrefix="1" applyNumberFormat="1" applyFont="1" applyBorder="1" applyAlignment="1">
      <alignment horizontal="center" vertical="center" wrapText="1"/>
    </xf>
    <xf numFmtId="14" fontId="10" fillId="0" borderId="6" xfId="2" applyNumberFormat="1" applyFont="1" applyBorder="1" applyAlignment="1">
      <alignment horizontal="center" vertical="center" wrapText="1"/>
    </xf>
    <xf numFmtId="0" fontId="10" fillId="0" borderId="6" xfId="2" applyFont="1" applyBorder="1" applyAlignment="1">
      <alignment horizontal="center" vertical="center" wrapText="1"/>
    </xf>
    <xf numFmtId="2" fontId="10" fillId="0" borderId="7" xfId="2" applyNumberFormat="1" applyFont="1" applyBorder="1" applyAlignment="1">
      <alignment horizontal="center" vertical="center" wrapText="1"/>
    </xf>
    <xf numFmtId="1" fontId="10" fillId="0" borderId="1" xfId="2" applyNumberFormat="1" applyFont="1" applyBorder="1" applyAlignment="1">
      <alignment horizontal="center" vertical="center" wrapText="1"/>
    </xf>
    <xf numFmtId="1" fontId="10" fillId="0" borderId="1" xfId="2" applyNumberFormat="1" applyFont="1" applyBorder="1" applyAlignment="1">
      <alignment horizontal="center" vertical="center"/>
    </xf>
    <xf numFmtId="0" fontId="10" fillId="0" borderId="1" xfId="2" applyFont="1" applyBorder="1" applyAlignment="1">
      <alignment horizontal="center" vertical="center"/>
    </xf>
    <xf numFmtId="3" fontId="10" fillId="0" borderId="1" xfId="2" applyNumberFormat="1" applyFont="1" applyBorder="1" applyAlignment="1">
      <alignment horizontal="center" vertical="center"/>
    </xf>
    <xf numFmtId="0" fontId="10" fillId="0" borderId="1" xfId="2" applyFont="1" applyBorder="1" applyAlignment="1">
      <alignment horizontal="left" vertical="center" wrapText="1"/>
    </xf>
    <xf numFmtId="169" fontId="10" fillId="0" borderId="7" xfId="2" applyNumberFormat="1" applyFont="1" applyBorder="1" applyAlignment="1">
      <alignment horizontal="center" vertical="center" wrapText="1"/>
    </xf>
    <xf numFmtId="0" fontId="10" fillId="0" borderId="6" xfId="2" applyFont="1" applyBorder="1" applyAlignment="1">
      <alignment horizontal="left" vertical="center" wrapText="1"/>
    </xf>
    <xf numFmtId="0" fontId="10" fillId="0" borderId="9" xfId="2" applyFont="1" applyBorder="1" applyAlignment="1">
      <alignment horizontal="left" vertical="center" wrapText="1"/>
    </xf>
    <xf numFmtId="171" fontId="10" fillId="0" borderId="9" xfId="2" quotePrefix="1" applyNumberFormat="1" applyFont="1" applyBorder="1" applyAlignment="1">
      <alignment horizontal="center" vertical="center" wrapText="1"/>
    </xf>
    <xf numFmtId="14" fontId="10" fillId="0" borderId="9" xfId="2" applyNumberFormat="1" applyFont="1" applyBorder="1" applyAlignment="1">
      <alignment horizontal="center" vertical="center" wrapText="1"/>
    </xf>
    <xf numFmtId="0" fontId="10" fillId="0" borderId="9" xfId="2" applyFont="1" applyBorder="1" applyAlignment="1">
      <alignment vertical="center" wrapText="1"/>
    </xf>
    <xf numFmtId="0" fontId="10" fillId="0" borderId="9" xfId="2" applyFont="1" applyBorder="1" applyAlignment="1">
      <alignment horizontal="center" vertical="center" wrapText="1"/>
    </xf>
    <xf numFmtId="2" fontId="10" fillId="0" borderId="10" xfId="2" applyNumberFormat="1" applyFont="1" applyBorder="1" applyAlignment="1">
      <alignment horizontal="center" vertical="center" wrapText="1"/>
    </xf>
    <xf numFmtId="1" fontId="10" fillId="0" borderId="3" xfId="2" quotePrefix="1" applyNumberFormat="1" applyFont="1" applyBorder="1" applyAlignment="1">
      <alignment horizontal="center" vertical="center" wrapText="1"/>
    </xf>
    <xf numFmtId="1" fontId="10" fillId="0" borderId="3" xfId="2" applyNumberFormat="1" applyFont="1" applyBorder="1" applyAlignment="1">
      <alignment horizontal="center" vertical="center" wrapText="1"/>
    </xf>
    <xf numFmtId="0" fontId="10" fillId="0" borderId="3" xfId="2" applyFont="1" applyBorder="1" applyAlignment="1">
      <alignment horizontal="center" vertical="center"/>
    </xf>
    <xf numFmtId="3" fontId="10" fillId="0" borderId="3" xfId="2" applyNumberFormat="1" applyFont="1" applyBorder="1" applyAlignment="1">
      <alignment horizontal="center" vertical="center"/>
    </xf>
    <xf numFmtId="171" fontId="10" fillId="0" borderId="1" xfId="2" quotePrefix="1" applyNumberFormat="1" applyFont="1" applyBorder="1" applyAlignment="1">
      <alignment horizontal="center" vertical="center" wrapText="1"/>
    </xf>
    <xf numFmtId="14" fontId="10" fillId="0" borderId="1" xfId="2" applyNumberFormat="1" applyFont="1" applyBorder="1" applyAlignment="1">
      <alignment horizontal="center" vertical="center" wrapText="1"/>
    </xf>
    <xf numFmtId="0" fontId="10" fillId="0" borderId="1" xfId="2" applyFont="1" applyBorder="1" applyAlignment="1">
      <alignment vertical="center" wrapText="1"/>
    </xf>
    <xf numFmtId="2" fontId="10" fillId="0" borderId="1" xfId="2" applyNumberFormat="1" applyFont="1" applyBorder="1" applyAlignment="1">
      <alignment horizontal="center" vertical="center" wrapText="1"/>
    </xf>
    <xf numFmtId="1" fontId="10" fillId="0" borderId="1" xfId="2" quotePrefix="1" applyNumberFormat="1" applyFont="1" applyBorder="1" applyAlignment="1">
      <alignment horizontal="center" vertical="center" wrapText="1"/>
    </xf>
    <xf numFmtId="38" fontId="10" fillId="0" borderId="1" xfId="0" applyNumberFormat="1" applyFont="1" applyBorder="1" applyAlignment="1">
      <alignment horizontal="center" vertical="center"/>
    </xf>
    <xf numFmtId="0" fontId="10" fillId="0" borderId="1" xfId="0" applyFont="1" applyBorder="1" applyAlignment="1" applyProtection="1">
      <alignment horizontal="left" vertical="center" wrapText="1"/>
      <protection locked="0"/>
    </xf>
    <xf numFmtId="171" fontId="10" fillId="0" borderId="1" xfId="0" quotePrefix="1" applyNumberFormat="1" applyFont="1" applyBorder="1" applyAlignment="1" applyProtection="1">
      <alignment horizontal="center" vertical="center" wrapText="1"/>
      <protection locked="0"/>
    </xf>
    <xf numFmtId="14" fontId="10" fillId="0" borderId="1" xfId="0" applyNumberFormat="1" applyFont="1" applyBorder="1" applyAlignment="1" applyProtection="1">
      <alignment horizontal="center" vertical="center" wrapText="1"/>
      <protection locked="0"/>
    </xf>
    <xf numFmtId="0" fontId="10" fillId="0" borderId="1" xfId="0" applyFont="1" applyBorder="1" applyAlignment="1" applyProtection="1">
      <alignment vertical="center" wrapText="1"/>
      <protection locked="0"/>
    </xf>
    <xf numFmtId="0" fontId="10" fillId="0" borderId="1" xfId="0" applyFont="1" applyBorder="1" applyAlignment="1" applyProtection="1">
      <alignment horizontal="center" vertical="center" wrapText="1"/>
      <protection locked="0"/>
    </xf>
    <xf numFmtId="2" fontId="10" fillId="0" borderId="1" xfId="0" applyNumberFormat="1" applyFont="1" applyBorder="1" applyAlignment="1" applyProtection="1">
      <alignment horizontal="center" vertical="center" wrapText="1"/>
      <protection locked="0"/>
    </xf>
    <xf numFmtId="1" fontId="10" fillId="0" borderId="1"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3" fontId="10" fillId="0" borderId="1" xfId="0" applyNumberFormat="1" applyFont="1" applyBorder="1" applyAlignment="1" applyProtection="1">
      <alignment horizontal="center" vertical="center"/>
      <protection locked="0"/>
    </xf>
    <xf numFmtId="169" fontId="10" fillId="0" borderId="1" xfId="0" applyNumberFormat="1" applyFont="1" applyBorder="1" applyAlignment="1" applyProtection="1">
      <alignment horizontal="center" vertical="center" wrapText="1"/>
      <protection locked="0"/>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4" xfId="0" applyFont="1" applyBorder="1" applyAlignment="1">
      <alignment vertical="center" wrapText="1"/>
    </xf>
    <xf numFmtId="0" fontId="11" fillId="0" borderId="0" xfId="0" applyFont="1" applyAlignment="1">
      <alignment horizontal="center" vertical="center" wrapText="1"/>
    </xf>
    <xf numFmtId="0" fontId="11" fillId="0" borderId="0" xfId="0" applyFont="1" applyAlignment="1">
      <alignment vertical="center" wrapText="1"/>
    </xf>
    <xf numFmtId="0" fontId="11" fillId="0" borderId="0" xfId="0" applyFont="1" applyAlignment="1">
      <alignment wrapText="1"/>
    </xf>
    <xf numFmtId="168" fontId="11" fillId="0" borderId="0" xfId="0" applyNumberFormat="1" applyFont="1" applyAlignment="1">
      <alignment horizontal="center" vertical="center"/>
    </xf>
    <xf numFmtId="168" fontId="10" fillId="0" borderId="0" xfId="0" applyNumberFormat="1" applyFont="1" applyAlignment="1">
      <alignment horizontal="left" vertical="center" wrapText="1"/>
    </xf>
    <xf numFmtId="0" fontId="11" fillId="0" borderId="0" xfId="0" applyFont="1" applyAlignment="1">
      <alignment horizontal="center" wrapText="1"/>
    </xf>
    <xf numFmtId="168" fontId="10" fillId="0" borderId="0" xfId="0" applyNumberFormat="1" applyFont="1" applyAlignment="1">
      <alignment horizontal="left" vertical="center"/>
    </xf>
    <xf numFmtId="0" fontId="10" fillId="0" borderId="1" xfId="0" applyFont="1" applyBorder="1" applyAlignment="1">
      <alignment horizontal="left" vertical="top" wrapText="1"/>
    </xf>
    <xf numFmtId="0" fontId="12" fillId="0" borderId="2" xfId="0" applyFont="1" applyBorder="1" applyAlignment="1">
      <alignment horizontal="center" vertical="center" wrapText="1"/>
    </xf>
    <xf numFmtId="0" fontId="10" fillId="0" borderId="2" xfId="15" applyFont="1" applyBorder="1" applyAlignment="1">
      <alignment horizontal="left" vertical="center" wrapText="1"/>
    </xf>
    <xf numFmtId="49" fontId="10" fillId="0" borderId="2" xfId="15" applyNumberFormat="1" applyFont="1" applyBorder="1" applyAlignment="1">
      <alignment horizontal="left" vertical="center" wrapText="1"/>
    </xf>
    <xf numFmtId="49" fontId="10" fillId="0" borderId="0" xfId="15" applyNumberFormat="1" applyFont="1" applyAlignment="1">
      <alignment horizontal="center" vertical="center" wrapText="1"/>
    </xf>
    <xf numFmtId="4" fontId="10" fillId="0" borderId="0" xfId="0" applyNumberFormat="1" applyFont="1" applyAlignment="1">
      <alignment horizontal="center" vertical="center"/>
    </xf>
    <xf numFmtId="3" fontId="10" fillId="0" borderId="0" xfId="0" applyNumberFormat="1" applyFont="1" applyAlignment="1">
      <alignment horizontal="center" vertical="center"/>
    </xf>
    <xf numFmtId="167" fontId="12" fillId="0" borderId="1" xfId="0" applyNumberFormat="1" applyFont="1" applyBorder="1" applyAlignment="1">
      <alignment horizontal="center" vertical="center" wrapText="1"/>
    </xf>
    <xf numFmtId="173" fontId="10" fillId="0" borderId="1" xfId="14" applyNumberFormat="1" applyFont="1" applyFill="1" applyBorder="1" applyAlignment="1">
      <alignment horizontal="right" vertical="center"/>
    </xf>
    <xf numFmtId="14" fontId="10" fillId="0" borderId="1" xfId="9" quotePrefix="1" applyNumberFormat="1" applyFont="1" applyBorder="1" applyAlignment="1">
      <alignment horizontal="center" vertical="center" wrapText="1"/>
    </xf>
    <xf numFmtId="0" fontId="12" fillId="0" borderId="1" xfId="0" quotePrefix="1" applyFont="1" applyBorder="1" applyAlignment="1">
      <alignment horizontal="center" vertical="center" wrapText="1"/>
    </xf>
    <xf numFmtId="0" fontId="12" fillId="0" borderId="3" xfId="0" quotePrefix="1" applyFont="1" applyBorder="1" applyAlignment="1">
      <alignment horizontal="center" vertical="center" wrapText="1"/>
    </xf>
    <xf numFmtId="0" fontId="9" fillId="0" borderId="17" xfId="0" applyFont="1" applyBorder="1" applyAlignment="1">
      <alignment vertical="center"/>
    </xf>
    <xf numFmtId="0" fontId="9" fillId="0" borderId="0" xfId="0" applyFont="1" applyAlignment="1">
      <alignment vertical="center"/>
    </xf>
    <xf numFmtId="0" fontId="16" fillId="0" borderId="17" xfId="0" applyFont="1" applyBorder="1" applyAlignment="1">
      <alignment vertical="center"/>
    </xf>
    <xf numFmtId="171" fontId="9" fillId="0" borderId="17" xfId="0" applyNumberFormat="1" applyFont="1" applyBorder="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horizontal="center" vertical="center"/>
    </xf>
    <xf numFmtId="0" fontId="18" fillId="0" borderId="0" xfId="0" applyFont="1" applyAlignment="1">
      <alignment horizontal="left" vertical="center" wrapText="1"/>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wrapText="1"/>
    </xf>
    <xf numFmtId="168" fontId="17" fillId="0" borderId="0" xfId="0" applyNumberFormat="1" applyFont="1" applyAlignment="1">
      <alignment horizontal="center" vertical="center"/>
    </xf>
    <xf numFmtId="168" fontId="18" fillId="0" borderId="0" xfId="0" applyNumberFormat="1" applyFont="1" applyAlignment="1">
      <alignment horizontal="left" vertical="center" wrapText="1"/>
    </xf>
    <xf numFmtId="167" fontId="19" fillId="0" borderId="1" xfId="0"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xf>
    <xf numFmtId="0" fontId="18" fillId="0" borderId="1" xfId="0" quotePrefix="1" applyFont="1" applyBorder="1" applyAlignment="1">
      <alignment horizontal="center" vertical="center" wrapText="1"/>
    </xf>
    <xf numFmtId="14" fontId="18" fillId="0" borderId="1" xfId="0" applyNumberFormat="1" applyFont="1" applyBorder="1" applyAlignment="1">
      <alignment horizontal="center" vertical="center" wrapText="1"/>
    </xf>
    <xf numFmtId="0" fontId="18" fillId="0" borderId="1" xfId="0" applyFont="1" applyBorder="1" applyAlignment="1">
      <alignment vertical="center" wrapText="1"/>
    </xf>
    <xf numFmtId="169" fontId="18" fillId="0" borderId="1" xfId="0" quotePrefix="1" applyNumberFormat="1" applyFont="1" applyBorder="1" applyAlignment="1">
      <alignment horizontal="center" vertical="center" wrapText="1"/>
    </xf>
    <xf numFmtId="0" fontId="18" fillId="0" borderId="1" xfId="0" applyFont="1" applyBorder="1" applyAlignment="1">
      <alignment horizontal="center" vertical="center"/>
    </xf>
    <xf numFmtId="3" fontId="18" fillId="0" borderId="1" xfId="0" applyNumberFormat="1" applyFont="1" applyBorder="1" applyAlignment="1">
      <alignment horizontal="center" vertical="center"/>
    </xf>
    <xf numFmtId="0" fontId="18" fillId="0" borderId="1" xfId="0" applyFont="1" applyBorder="1" applyAlignment="1">
      <alignment horizontal="left" vertical="center" wrapText="1"/>
    </xf>
    <xf numFmtId="14" fontId="18" fillId="0" borderId="1" xfId="0" quotePrefix="1" applyNumberFormat="1" applyFont="1" applyBorder="1" applyAlignment="1">
      <alignment horizontal="center" vertical="center" wrapText="1"/>
    </xf>
    <xf numFmtId="49" fontId="18" fillId="0" borderId="1" xfId="0" quotePrefix="1" applyNumberFormat="1" applyFont="1" applyBorder="1" applyAlignment="1">
      <alignment horizontal="center" vertical="center" wrapText="1"/>
    </xf>
    <xf numFmtId="0" fontId="18" fillId="2" borderId="1" xfId="0" applyFont="1" applyFill="1" applyBorder="1" applyAlignment="1">
      <alignment horizontal="left" vertical="center" wrapText="1"/>
    </xf>
    <xf numFmtId="0" fontId="20" fillId="0" borderId="17" xfId="0" applyFont="1" applyBorder="1" applyAlignment="1">
      <alignment vertical="center"/>
    </xf>
    <xf numFmtId="171" fontId="18" fillId="0" borderId="0" xfId="0" applyNumberFormat="1" applyFont="1" applyAlignment="1">
      <alignment horizontal="center"/>
    </xf>
    <xf numFmtId="0" fontId="10" fillId="0" borderId="1" xfId="0" applyFont="1" applyBorder="1" applyAlignment="1">
      <alignment horizontal="center" vertical="center" wrapText="1"/>
    </xf>
    <xf numFmtId="0" fontId="11" fillId="0" borderId="0" xfId="0" applyFont="1" applyAlignment="1">
      <alignment horizont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1" fillId="0" borderId="0" xfId="0" applyFont="1" applyAlignment="1">
      <alignment horizontal="center" vertical="center"/>
    </xf>
    <xf numFmtId="0" fontId="11" fillId="0" borderId="1" xfId="0" applyFont="1" applyBorder="1" applyAlignment="1">
      <alignment horizontal="center" vertical="center" wrapText="1"/>
    </xf>
    <xf numFmtId="171"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167" fontId="11"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0" xfId="0" applyFont="1" applyAlignment="1">
      <alignment horizont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14" fontId="11" fillId="0" borderId="3" xfId="0" applyNumberFormat="1" applyFont="1" applyBorder="1" applyAlignment="1">
      <alignment horizontal="center" vertical="center" wrapText="1"/>
    </xf>
    <xf numFmtId="14" fontId="11" fillId="0" borderId="4" xfId="0" applyNumberFormat="1" applyFont="1" applyBorder="1" applyAlignment="1">
      <alignment horizontal="center" vertical="center" wrapText="1"/>
    </xf>
    <xf numFmtId="167" fontId="11" fillId="0" borderId="2" xfId="0" applyNumberFormat="1" applyFont="1" applyBorder="1" applyAlignment="1">
      <alignment horizontal="center" vertical="center" wrapText="1"/>
    </xf>
    <xf numFmtId="167" fontId="11" fillId="0" borderId="5" xfId="0" applyNumberFormat="1" applyFont="1" applyBorder="1" applyAlignment="1">
      <alignment horizontal="center" vertical="center" wrapText="1"/>
    </xf>
    <xf numFmtId="0" fontId="11" fillId="0" borderId="16" xfId="0" applyFont="1" applyBorder="1" applyAlignment="1">
      <alignment horizontal="center" vertical="center"/>
    </xf>
    <xf numFmtId="171" fontId="11" fillId="0" borderId="3" xfId="0" applyNumberFormat="1" applyFont="1" applyBorder="1" applyAlignment="1">
      <alignment horizontal="center" vertical="center" wrapText="1"/>
    </xf>
    <xf numFmtId="171" fontId="11" fillId="0" borderId="4"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0" xfId="0" applyFont="1" applyAlignment="1">
      <alignment horizontal="center" vertical="center" wrapText="1"/>
    </xf>
    <xf numFmtId="14" fontId="17" fillId="0" borderId="1" xfId="0" applyNumberFormat="1" applyFont="1" applyBorder="1" applyAlignment="1">
      <alignment horizontal="center" vertical="center" wrapText="1"/>
    </xf>
    <xf numFmtId="167" fontId="17" fillId="0" borderId="1"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7" fillId="0" borderId="0" xfId="0" applyFont="1" applyAlignment="1">
      <alignment horizontal="center"/>
    </xf>
    <xf numFmtId="0" fontId="19" fillId="0" borderId="0" xfId="0" applyFont="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Alignment="1">
      <alignment horizontal="center" wrapText="1"/>
    </xf>
    <xf numFmtId="0" fontId="19" fillId="0" borderId="0" xfId="0" applyFont="1" applyAlignment="1">
      <alignment horizontal="center" vertical="center"/>
    </xf>
    <xf numFmtId="0" fontId="17" fillId="0" borderId="0" xfId="0" applyFont="1" applyAlignment="1">
      <alignment horizontal="center" vertical="center"/>
    </xf>
    <xf numFmtId="171" fontId="17" fillId="0" borderId="1" xfId="0" applyNumberFormat="1" applyFont="1" applyBorder="1" applyAlignment="1">
      <alignment horizontal="center" vertical="center" wrapText="1"/>
    </xf>
  </cellXfs>
  <cellStyles count="20">
    <cellStyle name="Comma" xfId="1" builtinId="3"/>
    <cellStyle name="Comma 10" xfId="13" xr:uid="{00000000-0005-0000-0000-000001000000}"/>
    <cellStyle name="Comma 10 2" xfId="16" xr:uid="{00000000-0005-0000-0000-000002000000}"/>
    <cellStyle name="Comma 2" xfId="10" xr:uid="{00000000-0005-0000-0000-000003000000}"/>
    <cellStyle name="Comma 2 2" xfId="12" xr:uid="{00000000-0005-0000-0000-000004000000}"/>
    <cellStyle name="Comma 3" xfId="14" xr:uid="{00000000-0005-0000-0000-000005000000}"/>
    <cellStyle name="Comma 4" xfId="17" xr:uid="{00000000-0005-0000-0000-000006000000}"/>
    <cellStyle name="Normal" xfId="0" builtinId="0"/>
    <cellStyle name="Normal 12 2" xfId="9" xr:uid="{00000000-0005-0000-0000-000008000000}"/>
    <cellStyle name="Normal 2" xfId="2" xr:uid="{00000000-0005-0000-0000-000009000000}"/>
    <cellStyle name="Normal 2 2" xfId="5" xr:uid="{00000000-0005-0000-0000-00000A000000}"/>
    <cellStyle name="Normal 2 3" xfId="18" xr:uid="{00000000-0005-0000-0000-00000B000000}"/>
    <cellStyle name="Normal 3" xfId="6" xr:uid="{00000000-0005-0000-0000-00000C000000}"/>
    <cellStyle name="Normal 4" xfId="4" xr:uid="{00000000-0005-0000-0000-00000D000000}"/>
    <cellStyle name="Normal 5" xfId="3" xr:uid="{00000000-0005-0000-0000-00000E000000}"/>
    <cellStyle name="Normal 6" xfId="15" xr:uid="{00000000-0005-0000-0000-00000F000000}"/>
    <cellStyle name="Normal 6 2" xfId="19" xr:uid="{00000000-0005-0000-0000-000010000000}"/>
    <cellStyle name="Normal 8" xfId="8" xr:uid="{00000000-0005-0000-0000-000011000000}"/>
    <cellStyle name="Normal 9 2" xfId="11" xr:uid="{00000000-0005-0000-0000-000012000000}"/>
    <cellStyle name="Percent 3" xfId="7" xr:uid="{00000000-0005-0000-0000-000013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externalLink" Target="externalLinks/externalLink3.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drawings/drawing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50D53EC3-1B13-437E-BDC5-349F45512CC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21AD119-86BF-466A-88C4-668C5D338E2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E5A50AC-7D93-47F7-8F9A-E1BF61E47054}"/>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3" name="Straight Connector 2">
          <a:extLst>
            <a:ext uri="{FF2B5EF4-FFF2-40B4-BE49-F238E27FC236}">
              <a16:creationId xmlns:a16="http://schemas.microsoft.com/office/drawing/2014/main" id="{B7FCA5B8-E205-4F22-BB1E-F5296416577A}"/>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F3D2CA81-30AD-4543-901B-209349B1AAA9}"/>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2A806EB-286F-4720-BD7B-A7DB8FEB197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1B2140AC-0697-411C-9F14-DFF9267DB829}"/>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6C9A4152-7263-4A07-A575-578A8ED0D6F4}"/>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D352E587-265D-48F4-9A95-0BA29B68B00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FA3F8BC-B16F-4935-9F9D-38910517B39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editAs="oneCell">
    <xdr:from>
      <xdr:col>4</xdr:col>
      <xdr:colOff>0</xdr:colOff>
      <xdr:row>11</xdr:row>
      <xdr:rowOff>0</xdr:rowOff>
    </xdr:from>
    <xdr:to>
      <xdr:col>4</xdr:col>
      <xdr:colOff>38100</xdr:colOff>
      <xdr:row>16</xdr:row>
      <xdr:rowOff>66202</xdr:rowOff>
    </xdr:to>
    <xdr:sp macro="" textlink="">
      <xdr:nvSpPr>
        <xdr:cNvPr id="3" name="Text Box 1">
          <a:extLst>
            <a:ext uri="{FF2B5EF4-FFF2-40B4-BE49-F238E27FC236}">
              <a16:creationId xmlns:a16="http://schemas.microsoft.com/office/drawing/2014/main" id="{00000000-0008-0000-1200-000003000000}"/>
            </a:ext>
          </a:extLst>
        </xdr:cNvPr>
        <xdr:cNvSpPr txBox="1">
          <a:spLocks noChangeArrowheads="1"/>
        </xdr:cNvSpPr>
      </xdr:nvSpPr>
      <xdr:spPr bwMode="auto">
        <a:xfrm>
          <a:off x="3524250" y="3457575"/>
          <a:ext cx="38100" cy="8186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12</xdr:row>
      <xdr:rowOff>117445</xdr:rowOff>
    </xdr:to>
    <xdr:sp macro="" textlink="">
      <xdr:nvSpPr>
        <xdr:cNvPr id="4" name="Text Box 1">
          <a:extLst>
            <a:ext uri="{FF2B5EF4-FFF2-40B4-BE49-F238E27FC236}">
              <a16:creationId xmlns:a16="http://schemas.microsoft.com/office/drawing/2014/main" id="{00000000-0008-0000-1200-000004000000}"/>
            </a:ext>
          </a:extLst>
        </xdr:cNvPr>
        <xdr:cNvSpPr txBox="1">
          <a:spLocks noChangeArrowheads="1"/>
        </xdr:cNvSpPr>
      </xdr:nvSpPr>
      <xdr:spPr bwMode="auto">
        <a:xfrm>
          <a:off x="4095750" y="3457575"/>
          <a:ext cx="28575" cy="273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15</xdr:row>
      <xdr:rowOff>221713</xdr:rowOff>
    </xdr:to>
    <xdr:sp macro="" textlink="">
      <xdr:nvSpPr>
        <xdr:cNvPr id="5" name="Text Box 1">
          <a:extLst>
            <a:ext uri="{FF2B5EF4-FFF2-40B4-BE49-F238E27FC236}">
              <a16:creationId xmlns:a16="http://schemas.microsoft.com/office/drawing/2014/main" id="{00000000-0008-0000-1200-000005000000}"/>
            </a:ext>
          </a:extLst>
        </xdr:cNvPr>
        <xdr:cNvSpPr txBox="1">
          <a:spLocks noChangeArrowheads="1"/>
        </xdr:cNvSpPr>
      </xdr:nvSpPr>
      <xdr:spPr bwMode="auto">
        <a:xfrm>
          <a:off x="3524250" y="3457575"/>
          <a:ext cx="38100" cy="732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16</xdr:row>
      <xdr:rowOff>66201</xdr:rowOff>
    </xdr:to>
    <xdr:sp macro="" textlink="">
      <xdr:nvSpPr>
        <xdr:cNvPr id="6" name="Text Box 1">
          <a:extLst>
            <a:ext uri="{FF2B5EF4-FFF2-40B4-BE49-F238E27FC236}">
              <a16:creationId xmlns:a16="http://schemas.microsoft.com/office/drawing/2014/main" id="{00000000-0008-0000-1200-000006000000}"/>
            </a:ext>
          </a:extLst>
        </xdr:cNvPr>
        <xdr:cNvSpPr txBox="1">
          <a:spLocks noChangeArrowheads="1"/>
        </xdr:cNvSpPr>
      </xdr:nvSpPr>
      <xdr:spPr bwMode="auto">
        <a:xfrm>
          <a:off x="3524250" y="3457575"/>
          <a:ext cx="38100" cy="8186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18</xdr:row>
      <xdr:rowOff>188</xdr:rowOff>
    </xdr:to>
    <xdr:sp macro="" textlink="">
      <xdr:nvSpPr>
        <xdr:cNvPr id="8" name="Text Box 1">
          <a:extLst>
            <a:ext uri="{FF2B5EF4-FFF2-40B4-BE49-F238E27FC236}">
              <a16:creationId xmlns:a16="http://schemas.microsoft.com/office/drawing/2014/main" id="{00000000-0008-0000-1200-000008000000}"/>
            </a:ext>
          </a:extLst>
        </xdr:cNvPr>
        <xdr:cNvSpPr txBox="1">
          <a:spLocks noChangeArrowheads="1"/>
        </xdr:cNvSpPr>
      </xdr:nvSpPr>
      <xdr:spPr bwMode="auto">
        <a:xfrm>
          <a:off x="4095750" y="34575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23</xdr:row>
      <xdr:rowOff>222294</xdr:rowOff>
    </xdr:to>
    <xdr:sp macro="" textlink="">
      <xdr:nvSpPr>
        <xdr:cNvPr id="9" name="Text Box 1">
          <a:extLst>
            <a:ext uri="{FF2B5EF4-FFF2-40B4-BE49-F238E27FC236}">
              <a16:creationId xmlns:a16="http://schemas.microsoft.com/office/drawing/2014/main" id="{00000000-0008-0000-1200-000009000000}"/>
            </a:ext>
          </a:extLst>
        </xdr:cNvPr>
        <xdr:cNvSpPr txBox="1">
          <a:spLocks noChangeArrowheads="1"/>
        </xdr:cNvSpPr>
      </xdr:nvSpPr>
      <xdr:spPr bwMode="auto">
        <a:xfrm>
          <a:off x="4095750" y="3457575"/>
          <a:ext cx="38100" cy="23146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32</xdr:row>
      <xdr:rowOff>22332</xdr:rowOff>
    </xdr:to>
    <xdr:sp macro="" textlink="">
      <xdr:nvSpPr>
        <xdr:cNvPr id="10" name="Text Box 1">
          <a:extLst>
            <a:ext uri="{FF2B5EF4-FFF2-40B4-BE49-F238E27FC236}">
              <a16:creationId xmlns:a16="http://schemas.microsoft.com/office/drawing/2014/main" id="{00000000-0008-0000-1200-00000A000000}"/>
            </a:ext>
          </a:extLst>
        </xdr:cNvPr>
        <xdr:cNvSpPr txBox="1">
          <a:spLocks noChangeArrowheads="1"/>
        </xdr:cNvSpPr>
      </xdr:nvSpPr>
      <xdr:spPr bwMode="auto">
        <a:xfrm>
          <a:off x="4095750" y="3457575"/>
          <a:ext cx="38100" cy="40196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17</xdr:row>
      <xdr:rowOff>70038</xdr:rowOff>
    </xdr:to>
    <xdr:sp macro="" textlink="">
      <xdr:nvSpPr>
        <xdr:cNvPr id="11" name="Text Box 1">
          <a:extLst>
            <a:ext uri="{FF2B5EF4-FFF2-40B4-BE49-F238E27FC236}">
              <a16:creationId xmlns:a16="http://schemas.microsoft.com/office/drawing/2014/main" id="{00000000-0008-0000-1200-00000B000000}"/>
            </a:ext>
          </a:extLst>
        </xdr:cNvPr>
        <xdr:cNvSpPr txBox="1">
          <a:spLocks noChangeArrowheads="1"/>
        </xdr:cNvSpPr>
      </xdr:nvSpPr>
      <xdr:spPr bwMode="auto">
        <a:xfrm>
          <a:off x="4095750" y="69342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22</xdr:row>
      <xdr:rowOff>38144</xdr:rowOff>
    </xdr:to>
    <xdr:sp macro="" textlink="">
      <xdr:nvSpPr>
        <xdr:cNvPr id="12" name="Text Box 1">
          <a:extLst>
            <a:ext uri="{FF2B5EF4-FFF2-40B4-BE49-F238E27FC236}">
              <a16:creationId xmlns:a16="http://schemas.microsoft.com/office/drawing/2014/main" id="{00000000-0008-0000-1200-00000C000000}"/>
            </a:ext>
          </a:extLst>
        </xdr:cNvPr>
        <xdr:cNvSpPr txBox="1">
          <a:spLocks noChangeArrowheads="1"/>
        </xdr:cNvSpPr>
      </xdr:nvSpPr>
      <xdr:spPr bwMode="auto">
        <a:xfrm>
          <a:off x="4095750" y="6934200"/>
          <a:ext cx="38100" cy="23146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11</xdr:row>
      <xdr:rowOff>0</xdr:rowOff>
    </xdr:from>
    <xdr:ext cx="38100" cy="1552683"/>
    <xdr:sp macro="" textlink="">
      <xdr:nvSpPr>
        <xdr:cNvPr id="13" name="Text Box 1">
          <a:extLst>
            <a:ext uri="{FF2B5EF4-FFF2-40B4-BE49-F238E27FC236}">
              <a16:creationId xmlns:a16="http://schemas.microsoft.com/office/drawing/2014/main" id="{00000000-0008-0000-1200-00000D000000}"/>
            </a:ext>
          </a:extLst>
        </xdr:cNvPr>
        <xdr:cNvSpPr txBox="1">
          <a:spLocks noChangeArrowheads="1"/>
        </xdr:cNvSpPr>
      </xdr:nvSpPr>
      <xdr:spPr bwMode="auto">
        <a:xfrm>
          <a:off x="4095750" y="6934200"/>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 name="Text Box 1">
          <a:extLst>
            <a:ext uri="{FF2B5EF4-FFF2-40B4-BE49-F238E27FC236}">
              <a16:creationId xmlns:a16="http://schemas.microsoft.com/office/drawing/2014/main" id="{00000000-0008-0000-1200-00000E000000}"/>
            </a:ext>
          </a:extLst>
        </xdr:cNvPr>
        <xdr:cNvSpPr txBox="1">
          <a:spLocks noChangeArrowheads="1"/>
        </xdr:cNvSpPr>
      </xdr:nvSpPr>
      <xdr:spPr bwMode="auto">
        <a:xfrm>
          <a:off x="4095750" y="69342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1552682"/>
    <xdr:sp macro="" textlink="">
      <xdr:nvSpPr>
        <xdr:cNvPr id="15" name="Text Box 1">
          <a:extLst>
            <a:ext uri="{FF2B5EF4-FFF2-40B4-BE49-F238E27FC236}">
              <a16:creationId xmlns:a16="http://schemas.microsoft.com/office/drawing/2014/main" id="{00000000-0008-0000-1200-00000F000000}"/>
            </a:ext>
          </a:extLst>
        </xdr:cNvPr>
        <xdr:cNvSpPr txBox="1">
          <a:spLocks noChangeArrowheads="1"/>
        </xdr:cNvSpPr>
      </xdr:nvSpPr>
      <xdr:spPr bwMode="auto">
        <a:xfrm>
          <a:off x="4095750" y="6934200"/>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6" name="Text Box 1">
          <a:extLst>
            <a:ext uri="{FF2B5EF4-FFF2-40B4-BE49-F238E27FC236}">
              <a16:creationId xmlns:a16="http://schemas.microsoft.com/office/drawing/2014/main" id="{00000000-0008-0000-1200-000010000000}"/>
            </a:ext>
          </a:extLst>
        </xdr:cNvPr>
        <xdr:cNvSpPr txBox="1">
          <a:spLocks noChangeArrowheads="1"/>
        </xdr:cNvSpPr>
      </xdr:nvSpPr>
      <xdr:spPr bwMode="auto">
        <a:xfrm>
          <a:off x="4095750" y="96393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7" name="Text Box 1">
          <a:extLst>
            <a:ext uri="{FF2B5EF4-FFF2-40B4-BE49-F238E27FC236}">
              <a16:creationId xmlns:a16="http://schemas.microsoft.com/office/drawing/2014/main" id="{00000000-0008-0000-1200-000011000000}"/>
            </a:ext>
          </a:extLst>
        </xdr:cNvPr>
        <xdr:cNvSpPr txBox="1">
          <a:spLocks noChangeArrowheads="1"/>
        </xdr:cNvSpPr>
      </xdr:nvSpPr>
      <xdr:spPr bwMode="auto">
        <a:xfrm>
          <a:off x="4095750" y="96393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8" name="Text Box 1">
          <a:extLst>
            <a:ext uri="{FF2B5EF4-FFF2-40B4-BE49-F238E27FC236}">
              <a16:creationId xmlns:a16="http://schemas.microsoft.com/office/drawing/2014/main" id="{00000000-0008-0000-1200-000012000000}"/>
            </a:ext>
          </a:extLst>
        </xdr:cNvPr>
        <xdr:cNvSpPr txBox="1">
          <a:spLocks noChangeArrowheads="1"/>
        </xdr:cNvSpPr>
      </xdr:nvSpPr>
      <xdr:spPr bwMode="auto">
        <a:xfrm>
          <a:off x="4095750" y="103155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9" name="Text Box 1">
          <a:extLst>
            <a:ext uri="{FF2B5EF4-FFF2-40B4-BE49-F238E27FC236}">
              <a16:creationId xmlns:a16="http://schemas.microsoft.com/office/drawing/2014/main" id="{00000000-0008-0000-1200-000013000000}"/>
            </a:ext>
          </a:extLst>
        </xdr:cNvPr>
        <xdr:cNvSpPr txBox="1">
          <a:spLocks noChangeArrowheads="1"/>
        </xdr:cNvSpPr>
      </xdr:nvSpPr>
      <xdr:spPr bwMode="auto">
        <a:xfrm>
          <a:off x="4095750" y="103155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20" name="Text Box 1">
          <a:extLst>
            <a:ext uri="{FF2B5EF4-FFF2-40B4-BE49-F238E27FC236}">
              <a16:creationId xmlns:a16="http://schemas.microsoft.com/office/drawing/2014/main" id="{00000000-0008-0000-1200-000014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21" name="Text Box 1">
          <a:extLst>
            <a:ext uri="{FF2B5EF4-FFF2-40B4-BE49-F238E27FC236}">
              <a16:creationId xmlns:a16="http://schemas.microsoft.com/office/drawing/2014/main" id="{00000000-0008-0000-1200-000015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22" name="Text Box 1">
          <a:extLst>
            <a:ext uri="{FF2B5EF4-FFF2-40B4-BE49-F238E27FC236}">
              <a16:creationId xmlns:a16="http://schemas.microsoft.com/office/drawing/2014/main" id="{00000000-0008-0000-1200-000016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23" name="Text Box 1">
          <a:extLst>
            <a:ext uri="{FF2B5EF4-FFF2-40B4-BE49-F238E27FC236}">
              <a16:creationId xmlns:a16="http://schemas.microsoft.com/office/drawing/2014/main" id="{00000000-0008-0000-1200-000017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24" name="Text Box 1">
          <a:extLst>
            <a:ext uri="{FF2B5EF4-FFF2-40B4-BE49-F238E27FC236}">
              <a16:creationId xmlns:a16="http://schemas.microsoft.com/office/drawing/2014/main" id="{00000000-0008-0000-1200-000018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25" name="Text Box 1">
          <a:extLst>
            <a:ext uri="{FF2B5EF4-FFF2-40B4-BE49-F238E27FC236}">
              <a16:creationId xmlns:a16="http://schemas.microsoft.com/office/drawing/2014/main" id="{00000000-0008-0000-1200-000019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26" name="Text Box 1">
          <a:extLst>
            <a:ext uri="{FF2B5EF4-FFF2-40B4-BE49-F238E27FC236}">
              <a16:creationId xmlns:a16="http://schemas.microsoft.com/office/drawing/2014/main" id="{00000000-0008-0000-1200-00001A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27" name="Text Box 1">
          <a:extLst>
            <a:ext uri="{FF2B5EF4-FFF2-40B4-BE49-F238E27FC236}">
              <a16:creationId xmlns:a16="http://schemas.microsoft.com/office/drawing/2014/main" id="{00000000-0008-0000-1200-00001B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28" name="Text Box 1">
          <a:extLst>
            <a:ext uri="{FF2B5EF4-FFF2-40B4-BE49-F238E27FC236}">
              <a16:creationId xmlns:a16="http://schemas.microsoft.com/office/drawing/2014/main" id="{00000000-0008-0000-1200-00001C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29" name="Text Box 1">
          <a:extLst>
            <a:ext uri="{FF2B5EF4-FFF2-40B4-BE49-F238E27FC236}">
              <a16:creationId xmlns:a16="http://schemas.microsoft.com/office/drawing/2014/main" id="{00000000-0008-0000-1200-00001D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30" name="Text Box 1">
          <a:extLst>
            <a:ext uri="{FF2B5EF4-FFF2-40B4-BE49-F238E27FC236}">
              <a16:creationId xmlns:a16="http://schemas.microsoft.com/office/drawing/2014/main" id="{00000000-0008-0000-1200-00001E000000}"/>
            </a:ext>
          </a:extLst>
        </xdr:cNvPr>
        <xdr:cNvSpPr txBox="1">
          <a:spLocks noChangeArrowheads="1"/>
        </xdr:cNvSpPr>
      </xdr:nvSpPr>
      <xdr:spPr bwMode="auto">
        <a:xfrm>
          <a:off x="4095750" y="123444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31" name="Text Box 1">
          <a:extLst>
            <a:ext uri="{FF2B5EF4-FFF2-40B4-BE49-F238E27FC236}">
              <a16:creationId xmlns:a16="http://schemas.microsoft.com/office/drawing/2014/main" id="{00000000-0008-0000-1200-00001F000000}"/>
            </a:ext>
          </a:extLst>
        </xdr:cNvPr>
        <xdr:cNvSpPr txBox="1">
          <a:spLocks noChangeArrowheads="1"/>
        </xdr:cNvSpPr>
      </xdr:nvSpPr>
      <xdr:spPr bwMode="auto">
        <a:xfrm>
          <a:off x="4095750" y="123444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32" name="Text Box 1">
          <a:extLst>
            <a:ext uri="{FF2B5EF4-FFF2-40B4-BE49-F238E27FC236}">
              <a16:creationId xmlns:a16="http://schemas.microsoft.com/office/drawing/2014/main" id="{00000000-0008-0000-1200-000020000000}"/>
            </a:ext>
          </a:extLst>
        </xdr:cNvPr>
        <xdr:cNvSpPr txBox="1">
          <a:spLocks noChangeArrowheads="1"/>
        </xdr:cNvSpPr>
      </xdr:nvSpPr>
      <xdr:spPr bwMode="auto">
        <a:xfrm>
          <a:off x="4095750" y="123444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33" name="Text Box 1">
          <a:extLst>
            <a:ext uri="{FF2B5EF4-FFF2-40B4-BE49-F238E27FC236}">
              <a16:creationId xmlns:a16="http://schemas.microsoft.com/office/drawing/2014/main" id="{00000000-0008-0000-1200-000021000000}"/>
            </a:ext>
          </a:extLst>
        </xdr:cNvPr>
        <xdr:cNvSpPr txBox="1">
          <a:spLocks noChangeArrowheads="1"/>
        </xdr:cNvSpPr>
      </xdr:nvSpPr>
      <xdr:spPr bwMode="auto">
        <a:xfrm>
          <a:off x="4095750" y="123444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34" name="Text Box 1">
          <a:extLst>
            <a:ext uri="{FF2B5EF4-FFF2-40B4-BE49-F238E27FC236}">
              <a16:creationId xmlns:a16="http://schemas.microsoft.com/office/drawing/2014/main" id="{00000000-0008-0000-1200-000022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35" name="Text Box 1">
          <a:extLst>
            <a:ext uri="{FF2B5EF4-FFF2-40B4-BE49-F238E27FC236}">
              <a16:creationId xmlns:a16="http://schemas.microsoft.com/office/drawing/2014/main" id="{00000000-0008-0000-1200-000023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36" name="Text Box 1">
          <a:extLst>
            <a:ext uri="{FF2B5EF4-FFF2-40B4-BE49-F238E27FC236}">
              <a16:creationId xmlns:a16="http://schemas.microsoft.com/office/drawing/2014/main" id="{00000000-0008-0000-1200-000024000000}"/>
            </a:ext>
          </a:extLst>
        </xdr:cNvPr>
        <xdr:cNvSpPr txBox="1">
          <a:spLocks noChangeArrowheads="1"/>
        </xdr:cNvSpPr>
      </xdr:nvSpPr>
      <xdr:spPr bwMode="auto">
        <a:xfrm>
          <a:off x="4095750" y="103155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37" name="Text Box 1">
          <a:extLst>
            <a:ext uri="{FF2B5EF4-FFF2-40B4-BE49-F238E27FC236}">
              <a16:creationId xmlns:a16="http://schemas.microsoft.com/office/drawing/2014/main" id="{00000000-0008-0000-1200-000025000000}"/>
            </a:ext>
          </a:extLst>
        </xdr:cNvPr>
        <xdr:cNvSpPr txBox="1">
          <a:spLocks noChangeArrowheads="1"/>
        </xdr:cNvSpPr>
      </xdr:nvSpPr>
      <xdr:spPr bwMode="auto">
        <a:xfrm>
          <a:off x="4095750" y="103155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38" name="Text Box 1">
          <a:extLst>
            <a:ext uri="{FF2B5EF4-FFF2-40B4-BE49-F238E27FC236}">
              <a16:creationId xmlns:a16="http://schemas.microsoft.com/office/drawing/2014/main" id="{00000000-0008-0000-1200-000026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39" name="Text Box 1">
          <a:extLst>
            <a:ext uri="{FF2B5EF4-FFF2-40B4-BE49-F238E27FC236}">
              <a16:creationId xmlns:a16="http://schemas.microsoft.com/office/drawing/2014/main" id="{00000000-0008-0000-1200-000027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40" name="Text Box 1">
          <a:extLst>
            <a:ext uri="{FF2B5EF4-FFF2-40B4-BE49-F238E27FC236}">
              <a16:creationId xmlns:a16="http://schemas.microsoft.com/office/drawing/2014/main" id="{00000000-0008-0000-1200-000028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41" name="Text Box 1">
          <a:extLst>
            <a:ext uri="{FF2B5EF4-FFF2-40B4-BE49-F238E27FC236}">
              <a16:creationId xmlns:a16="http://schemas.microsoft.com/office/drawing/2014/main" id="{00000000-0008-0000-1200-000029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42" name="Text Box 1">
          <a:extLst>
            <a:ext uri="{FF2B5EF4-FFF2-40B4-BE49-F238E27FC236}">
              <a16:creationId xmlns:a16="http://schemas.microsoft.com/office/drawing/2014/main" id="{00000000-0008-0000-1200-00002A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43" name="Text Box 1">
          <a:extLst>
            <a:ext uri="{FF2B5EF4-FFF2-40B4-BE49-F238E27FC236}">
              <a16:creationId xmlns:a16="http://schemas.microsoft.com/office/drawing/2014/main" id="{00000000-0008-0000-1200-00002B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44" name="Text Box 1">
          <a:extLst>
            <a:ext uri="{FF2B5EF4-FFF2-40B4-BE49-F238E27FC236}">
              <a16:creationId xmlns:a16="http://schemas.microsoft.com/office/drawing/2014/main" id="{00000000-0008-0000-1200-00002C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45" name="Text Box 1">
          <a:extLst>
            <a:ext uri="{FF2B5EF4-FFF2-40B4-BE49-F238E27FC236}">
              <a16:creationId xmlns:a16="http://schemas.microsoft.com/office/drawing/2014/main" id="{00000000-0008-0000-1200-00002D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46" name="Text Box 1">
          <a:extLst>
            <a:ext uri="{FF2B5EF4-FFF2-40B4-BE49-F238E27FC236}">
              <a16:creationId xmlns:a16="http://schemas.microsoft.com/office/drawing/2014/main" id="{00000000-0008-0000-1200-00002E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47" name="Text Box 1">
          <a:extLst>
            <a:ext uri="{FF2B5EF4-FFF2-40B4-BE49-F238E27FC236}">
              <a16:creationId xmlns:a16="http://schemas.microsoft.com/office/drawing/2014/main" id="{00000000-0008-0000-1200-00002F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48" name="Text Box 1">
          <a:extLst>
            <a:ext uri="{FF2B5EF4-FFF2-40B4-BE49-F238E27FC236}">
              <a16:creationId xmlns:a16="http://schemas.microsoft.com/office/drawing/2014/main" id="{00000000-0008-0000-1200-000030000000}"/>
            </a:ext>
          </a:extLst>
        </xdr:cNvPr>
        <xdr:cNvSpPr txBox="1">
          <a:spLocks noChangeArrowheads="1"/>
        </xdr:cNvSpPr>
      </xdr:nvSpPr>
      <xdr:spPr bwMode="auto">
        <a:xfrm>
          <a:off x="4095750" y="109918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49" name="Text Box 1">
          <a:extLst>
            <a:ext uri="{FF2B5EF4-FFF2-40B4-BE49-F238E27FC236}">
              <a16:creationId xmlns:a16="http://schemas.microsoft.com/office/drawing/2014/main" id="{00000000-0008-0000-1200-000031000000}"/>
            </a:ext>
          </a:extLst>
        </xdr:cNvPr>
        <xdr:cNvSpPr txBox="1">
          <a:spLocks noChangeArrowheads="1"/>
        </xdr:cNvSpPr>
      </xdr:nvSpPr>
      <xdr:spPr bwMode="auto">
        <a:xfrm>
          <a:off x="4095750" y="109918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50" name="Text Box 1">
          <a:extLst>
            <a:ext uri="{FF2B5EF4-FFF2-40B4-BE49-F238E27FC236}">
              <a16:creationId xmlns:a16="http://schemas.microsoft.com/office/drawing/2014/main" id="{00000000-0008-0000-1200-000032000000}"/>
            </a:ext>
          </a:extLst>
        </xdr:cNvPr>
        <xdr:cNvSpPr txBox="1">
          <a:spLocks noChangeArrowheads="1"/>
        </xdr:cNvSpPr>
      </xdr:nvSpPr>
      <xdr:spPr bwMode="auto">
        <a:xfrm>
          <a:off x="4095750" y="11668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51" name="Text Box 1">
          <a:extLst>
            <a:ext uri="{FF2B5EF4-FFF2-40B4-BE49-F238E27FC236}">
              <a16:creationId xmlns:a16="http://schemas.microsoft.com/office/drawing/2014/main" id="{00000000-0008-0000-1200-000033000000}"/>
            </a:ext>
          </a:extLst>
        </xdr:cNvPr>
        <xdr:cNvSpPr txBox="1">
          <a:spLocks noChangeArrowheads="1"/>
        </xdr:cNvSpPr>
      </xdr:nvSpPr>
      <xdr:spPr bwMode="auto">
        <a:xfrm>
          <a:off x="4095750" y="11668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52" name="Text Box 1">
          <a:extLst>
            <a:ext uri="{FF2B5EF4-FFF2-40B4-BE49-F238E27FC236}">
              <a16:creationId xmlns:a16="http://schemas.microsoft.com/office/drawing/2014/main" id="{00000000-0008-0000-1200-000034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53" name="Text Box 1">
          <a:extLst>
            <a:ext uri="{FF2B5EF4-FFF2-40B4-BE49-F238E27FC236}">
              <a16:creationId xmlns:a16="http://schemas.microsoft.com/office/drawing/2014/main" id="{00000000-0008-0000-1200-000035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54" name="Text Box 1">
          <a:extLst>
            <a:ext uri="{FF2B5EF4-FFF2-40B4-BE49-F238E27FC236}">
              <a16:creationId xmlns:a16="http://schemas.microsoft.com/office/drawing/2014/main" id="{00000000-0008-0000-1200-000036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55" name="Text Box 1">
          <a:extLst>
            <a:ext uri="{FF2B5EF4-FFF2-40B4-BE49-F238E27FC236}">
              <a16:creationId xmlns:a16="http://schemas.microsoft.com/office/drawing/2014/main" id="{00000000-0008-0000-1200-000037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56" name="Text Box 1">
          <a:extLst>
            <a:ext uri="{FF2B5EF4-FFF2-40B4-BE49-F238E27FC236}">
              <a16:creationId xmlns:a16="http://schemas.microsoft.com/office/drawing/2014/main" id="{00000000-0008-0000-1200-000038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57" name="Text Box 1">
          <a:extLst>
            <a:ext uri="{FF2B5EF4-FFF2-40B4-BE49-F238E27FC236}">
              <a16:creationId xmlns:a16="http://schemas.microsoft.com/office/drawing/2014/main" id="{00000000-0008-0000-1200-000039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58" name="Text Box 1">
          <a:extLst>
            <a:ext uri="{FF2B5EF4-FFF2-40B4-BE49-F238E27FC236}">
              <a16:creationId xmlns:a16="http://schemas.microsoft.com/office/drawing/2014/main" id="{00000000-0008-0000-1200-00003A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59" name="Text Box 1">
          <a:extLst>
            <a:ext uri="{FF2B5EF4-FFF2-40B4-BE49-F238E27FC236}">
              <a16:creationId xmlns:a16="http://schemas.microsoft.com/office/drawing/2014/main" id="{00000000-0008-0000-1200-00003B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60" name="Text Box 1">
          <a:extLst>
            <a:ext uri="{FF2B5EF4-FFF2-40B4-BE49-F238E27FC236}">
              <a16:creationId xmlns:a16="http://schemas.microsoft.com/office/drawing/2014/main" id="{00000000-0008-0000-1200-00003C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61" name="Text Box 1">
          <a:extLst>
            <a:ext uri="{FF2B5EF4-FFF2-40B4-BE49-F238E27FC236}">
              <a16:creationId xmlns:a16="http://schemas.microsoft.com/office/drawing/2014/main" id="{00000000-0008-0000-1200-00003D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62" name="Text Box 1">
          <a:extLst>
            <a:ext uri="{FF2B5EF4-FFF2-40B4-BE49-F238E27FC236}">
              <a16:creationId xmlns:a16="http://schemas.microsoft.com/office/drawing/2014/main" id="{00000000-0008-0000-1200-00003E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63" name="Text Box 1">
          <a:extLst>
            <a:ext uri="{FF2B5EF4-FFF2-40B4-BE49-F238E27FC236}">
              <a16:creationId xmlns:a16="http://schemas.microsoft.com/office/drawing/2014/main" id="{00000000-0008-0000-1200-00003F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64" name="Text Box 1">
          <a:extLst>
            <a:ext uri="{FF2B5EF4-FFF2-40B4-BE49-F238E27FC236}">
              <a16:creationId xmlns:a16="http://schemas.microsoft.com/office/drawing/2014/main" id="{00000000-0008-0000-1200-000040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65" name="Text Box 1">
          <a:extLst>
            <a:ext uri="{FF2B5EF4-FFF2-40B4-BE49-F238E27FC236}">
              <a16:creationId xmlns:a16="http://schemas.microsoft.com/office/drawing/2014/main" id="{00000000-0008-0000-1200-000041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66" name="Text Box 1">
          <a:extLst>
            <a:ext uri="{FF2B5EF4-FFF2-40B4-BE49-F238E27FC236}">
              <a16:creationId xmlns:a16="http://schemas.microsoft.com/office/drawing/2014/main" id="{00000000-0008-0000-1200-000042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67" name="Text Box 1">
          <a:extLst>
            <a:ext uri="{FF2B5EF4-FFF2-40B4-BE49-F238E27FC236}">
              <a16:creationId xmlns:a16="http://schemas.microsoft.com/office/drawing/2014/main" id="{00000000-0008-0000-1200-000043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68" name="Text Box 1">
          <a:extLst>
            <a:ext uri="{FF2B5EF4-FFF2-40B4-BE49-F238E27FC236}">
              <a16:creationId xmlns:a16="http://schemas.microsoft.com/office/drawing/2014/main" id="{00000000-0008-0000-1200-000044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69" name="Text Box 1">
          <a:extLst>
            <a:ext uri="{FF2B5EF4-FFF2-40B4-BE49-F238E27FC236}">
              <a16:creationId xmlns:a16="http://schemas.microsoft.com/office/drawing/2014/main" id="{00000000-0008-0000-1200-000045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70" name="Text Box 1">
          <a:extLst>
            <a:ext uri="{FF2B5EF4-FFF2-40B4-BE49-F238E27FC236}">
              <a16:creationId xmlns:a16="http://schemas.microsoft.com/office/drawing/2014/main" id="{00000000-0008-0000-1200-000046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71" name="Text Box 1">
          <a:extLst>
            <a:ext uri="{FF2B5EF4-FFF2-40B4-BE49-F238E27FC236}">
              <a16:creationId xmlns:a16="http://schemas.microsoft.com/office/drawing/2014/main" id="{00000000-0008-0000-1200-000047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72" name="Text Box 1">
          <a:extLst>
            <a:ext uri="{FF2B5EF4-FFF2-40B4-BE49-F238E27FC236}">
              <a16:creationId xmlns:a16="http://schemas.microsoft.com/office/drawing/2014/main" id="{00000000-0008-0000-1200-000048000000}"/>
            </a:ext>
          </a:extLst>
        </xdr:cNvPr>
        <xdr:cNvSpPr txBox="1">
          <a:spLocks noChangeArrowheads="1"/>
        </xdr:cNvSpPr>
      </xdr:nvSpPr>
      <xdr:spPr bwMode="auto">
        <a:xfrm>
          <a:off x="4095750" y="130206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73" name="Text Box 1">
          <a:extLst>
            <a:ext uri="{FF2B5EF4-FFF2-40B4-BE49-F238E27FC236}">
              <a16:creationId xmlns:a16="http://schemas.microsoft.com/office/drawing/2014/main" id="{00000000-0008-0000-1200-000049000000}"/>
            </a:ext>
          </a:extLst>
        </xdr:cNvPr>
        <xdr:cNvSpPr txBox="1">
          <a:spLocks noChangeArrowheads="1"/>
        </xdr:cNvSpPr>
      </xdr:nvSpPr>
      <xdr:spPr bwMode="auto">
        <a:xfrm>
          <a:off x="4095750" y="130206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74" name="Text Box 1">
          <a:extLst>
            <a:ext uri="{FF2B5EF4-FFF2-40B4-BE49-F238E27FC236}">
              <a16:creationId xmlns:a16="http://schemas.microsoft.com/office/drawing/2014/main" id="{00000000-0008-0000-1200-00004A000000}"/>
            </a:ext>
          </a:extLst>
        </xdr:cNvPr>
        <xdr:cNvSpPr txBox="1">
          <a:spLocks noChangeArrowheads="1"/>
        </xdr:cNvSpPr>
      </xdr:nvSpPr>
      <xdr:spPr bwMode="auto">
        <a:xfrm>
          <a:off x="4095750" y="1369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75" name="Text Box 1">
          <a:extLst>
            <a:ext uri="{FF2B5EF4-FFF2-40B4-BE49-F238E27FC236}">
              <a16:creationId xmlns:a16="http://schemas.microsoft.com/office/drawing/2014/main" id="{00000000-0008-0000-1200-00004B000000}"/>
            </a:ext>
          </a:extLst>
        </xdr:cNvPr>
        <xdr:cNvSpPr txBox="1">
          <a:spLocks noChangeArrowheads="1"/>
        </xdr:cNvSpPr>
      </xdr:nvSpPr>
      <xdr:spPr bwMode="auto">
        <a:xfrm>
          <a:off x="4095750" y="1369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4</xdr:col>
      <xdr:colOff>0</xdr:colOff>
      <xdr:row>11</xdr:row>
      <xdr:rowOff>0</xdr:rowOff>
    </xdr:from>
    <xdr:to>
      <xdr:col>4</xdr:col>
      <xdr:colOff>38100</xdr:colOff>
      <xdr:row>14</xdr:row>
      <xdr:rowOff>59852</xdr:rowOff>
    </xdr:to>
    <xdr:sp macro="" textlink="">
      <xdr:nvSpPr>
        <xdr:cNvPr id="76" name="Text Box 1">
          <a:extLst>
            <a:ext uri="{FF2B5EF4-FFF2-40B4-BE49-F238E27FC236}">
              <a16:creationId xmlns:a16="http://schemas.microsoft.com/office/drawing/2014/main" id="{00000000-0008-0000-1200-00004C000000}"/>
            </a:ext>
          </a:extLst>
        </xdr:cNvPr>
        <xdr:cNvSpPr txBox="1">
          <a:spLocks noChangeArrowheads="1"/>
        </xdr:cNvSpPr>
      </xdr:nvSpPr>
      <xdr:spPr bwMode="auto">
        <a:xfrm>
          <a:off x="2933700" y="2962275"/>
          <a:ext cx="38100" cy="10758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12</xdr:row>
      <xdr:rowOff>117445</xdr:rowOff>
    </xdr:to>
    <xdr:sp macro="" textlink="">
      <xdr:nvSpPr>
        <xdr:cNvPr id="77" name="Text Box 1">
          <a:extLst>
            <a:ext uri="{FF2B5EF4-FFF2-40B4-BE49-F238E27FC236}">
              <a16:creationId xmlns:a16="http://schemas.microsoft.com/office/drawing/2014/main" id="{00000000-0008-0000-1200-00004D000000}"/>
            </a:ext>
          </a:extLst>
        </xdr:cNvPr>
        <xdr:cNvSpPr txBox="1">
          <a:spLocks noChangeArrowheads="1"/>
        </xdr:cNvSpPr>
      </xdr:nvSpPr>
      <xdr:spPr bwMode="auto">
        <a:xfrm>
          <a:off x="3505200" y="2962275"/>
          <a:ext cx="28575" cy="358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13</xdr:row>
      <xdr:rowOff>221713</xdr:rowOff>
    </xdr:to>
    <xdr:sp macro="" textlink="">
      <xdr:nvSpPr>
        <xdr:cNvPr id="78" name="Text Box 1">
          <a:extLst>
            <a:ext uri="{FF2B5EF4-FFF2-40B4-BE49-F238E27FC236}">
              <a16:creationId xmlns:a16="http://schemas.microsoft.com/office/drawing/2014/main" id="{00000000-0008-0000-1200-00004E000000}"/>
            </a:ext>
          </a:extLst>
        </xdr:cNvPr>
        <xdr:cNvSpPr txBox="1">
          <a:spLocks noChangeArrowheads="1"/>
        </xdr:cNvSpPr>
      </xdr:nvSpPr>
      <xdr:spPr bwMode="auto">
        <a:xfrm>
          <a:off x="2933700" y="2962275"/>
          <a:ext cx="38100" cy="9900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14</xdr:row>
      <xdr:rowOff>59851</xdr:rowOff>
    </xdr:to>
    <xdr:sp macro="" textlink="">
      <xdr:nvSpPr>
        <xdr:cNvPr id="79" name="Text Box 1">
          <a:extLst>
            <a:ext uri="{FF2B5EF4-FFF2-40B4-BE49-F238E27FC236}">
              <a16:creationId xmlns:a16="http://schemas.microsoft.com/office/drawing/2014/main" id="{00000000-0008-0000-1200-00004F000000}"/>
            </a:ext>
          </a:extLst>
        </xdr:cNvPr>
        <xdr:cNvSpPr txBox="1">
          <a:spLocks noChangeArrowheads="1"/>
        </xdr:cNvSpPr>
      </xdr:nvSpPr>
      <xdr:spPr bwMode="auto">
        <a:xfrm>
          <a:off x="2933700" y="2962275"/>
          <a:ext cx="38100" cy="10758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30</xdr:row>
      <xdr:rowOff>184258</xdr:rowOff>
    </xdr:to>
    <xdr:sp macro="" textlink="">
      <xdr:nvSpPr>
        <xdr:cNvPr id="80" name="Text Box 1">
          <a:extLst>
            <a:ext uri="{FF2B5EF4-FFF2-40B4-BE49-F238E27FC236}">
              <a16:creationId xmlns:a16="http://schemas.microsoft.com/office/drawing/2014/main" id="{00000000-0008-0000-1200-000050000000}"/>
            </a:ext>
          </a:extLst>
        </xdr:cNvPr>
        <xdr:cNvSpPr txBox="1">
          <a:spLocks noChangeArrowheads="1"/>
        </xdr:cNvSpPr>
      </xdr:nvSpPr>
      <xdr:spPr bwMode="auto">
        <a:xfrm>
          <a:off x="3505200" y="2962275"/>
          <a:ext cx="38100" cy="47054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16</xdr:row>
      <xdr:rowOff>187513</xdr:rowOff>
    </xdr:to>
    <xdr:sp macro="" textlink="">
      <xdr:nvSpPr>
        <xdr:cNvPr id="81" name="Text Box 1">
          <a:extLst>
            <a:ext uri="{FF2B5EF4-FFF2-40B4-BE49-F238E27FC236}">
              <a16:creationId xmlns:a16="http://schemas.microsoft.com/office/drawing/2014/main" id="{00000000-0008-0000-1200-000051000000}"/>
            </a:ext>
          </a:extLst>
        </xdr:cNvPr>
        <xdr:cNvSpPr txBox="1">
          <a:spLocks noChangeArrowheads="1"/>
        </xdr:cNvSpPr>
      </xdr:nvSpPr>
      <xdr:spPr bwMode="auto">
        <a:xfrm>
          <a:off x="3505200" y="2962275"/>
          <a:ext cx="28575" cy="14987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22</xdr:row>
      <xdr:rowOff>168319</xdr:rowOff>
    </xdr:to>
    <xdr:sp macro="" textlink="">
      <xdr:nvSpPr>
        <xdr:cNvPr id="82" name="Text Box 1">
          <a:extLst>
            <a:ext uri="{FF2B5EF4-FFF2-40B4-BE49-F238E27FC236}">
              <a16:creationId xmlns:a16="http://schemas.microsoft.com/office/drawing/2014/main" id="{00000000-0008-0000-1200-000052000000}"/>
            </a:ext>
          </a:extLst>
        </xdr:cNvPr>
        <xdr:cNvSpPr txBox="1">
          <a:spLocks noChangeArrowheads="1"/>
        </xdr:cNvSpPr>
      </xdr:nvSpPr>
      <xdr:spPr bwMode="auto">
        <a:xfrm>
          <a:off x="3505200" y="2962275"/>
          <a:ext cx="38100" cy="29146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30</xdr:row>
      <xdr:rowOff>184257</xdr:rowOff>
    </xdr:to>
    <xdr:sp macro="" textlink="">
      <xdr:nvSpPr>
        <xdr:cNvPr id="83" name="Text Box 1">
          <a:extLst>
            <a:ext uri="{FF2B5EF4-FFF2-40B4-BE49-F238E27FC236}">
              <a16:creationId xmlns:a16="http://schemas.microsoft.com/office/drawing/2014/main" id="{00000000-0008-0000-1200-000053000000}"/>
            </a:ext>
          </a:extLst>
        </xdr:cNvPr>
        <xdr:cNvSpPr txBox="1">
          <a:spLocks noChangeArrowheads="1"/>
        </xdr:cNvSpPr>
      </xdr:nvSpPr>
      <xdr:spPr bwMode="auto">
        <a:xfrm>
          <a:off x="3505200" y="2962275"/>
          <a:ext cx="38100" cy="47054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17</xdr:row>
      <xdr:rowOff>70038</xdr:rowOff>
    </xdr:to>
    <xdr:sp macro="" textlink="">
      <xdr:nvSpPr>
        <xdr:cNvPr id="84" name="Text Box 1">
          <a:extLst>
            <a:ext uri="{FF2B5EF4-FFF2-40B4-BE49-F238E27FC236}">
              <a16:creationId xmlns:a16="http://schemas.microsoft.com/office/drawing/2014/main" id="{00000000-0008-0000-1200-000054000000}"/>
            </a:ext>
          </a:extLst>
        </xdr:cNvPr>
        <xdr:cNvSpPr txBox="1">
          <a:spLocks noChangeArrowheads="1"/>
        </xdr:cNvSpPr>
      </xdr:nvSpPr>
      <xdr:spPr bwMode="auto">
        <a:xfrm>
          <a:off x="3505200" y="5448300"/>
          <a:ext cx="28575" cy="13273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21</xdr:row>
      <xdr:rowOff>6394</xdr:rowOff>
    </xdr:to>
    <xdr:sp macro="" textlink="">
      <xdr:nvSpPr>
        <xdr:cNvPr id="85" name="Text Box 1">
          <a:extLst>
            <a:ext uri="{FF2B5EF4-FFF2-40B4-BE49-F238E27FC236}">
              <a16:creationId xmlns:a16="http://schemas.microsoft.com/office/drawing/2014/main" id="{00000000-0008-0000-1200-000055000000}"/>
            </a:ext>
          </a:extLst>
        </xdr:cNvPr>
        <xdr:cNvSpPr txBox="1">
          <a:spLocks noChangeArrowheads="1"/>
        </xdr:cNvSpPr>
      </xdr:nvSpPr>
      <xdr:spPr bwMode="auto">
        <a:xfrm>
          <a:off x="3505200" y="5448300"/>
          <a:ext cx="38100" cy="248606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11</xdr:row>
      <xdr:rowOff>0</xdr:rowOff>
    </xdr:from>
    <xdr:ext cx="38100" cy="1552683"/>
    <xdr:sp macro="" textlink="">
      <xdr:nvSpPr>
        <xdr:cNvPr id="86" name="Text Box 1">
          <a:extLst>
            <a:ext uri="{FF2B5EF4-FFF2-40B4-BE49-F238E27FC236}">
              <a16:creationId xmlns:a16="http://schemas.microsoft.com/office/drawing/2014/main" id="{00000000-0008-0000-1200-000056000000}"/>
            </a:ext>
          </a:extLst>
        </xdr:cNvPr>
        <xdr:cNvSpPr txBox="1">
          <a:spLocks noChangeArrowheads="1"/>
        </xdr:cNvSpPr>
      </xdr:nvSpPr>
      <xdr:spPr bwMode="auto">
        <a:xfrm>
          <a:off x="3505200" y="5448300"/>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87" name="Text Box 1">
          <a:extLst>
            <a:ext uri="{FF2B5EF4-FFF2-40B4-BE49-F238E27FC236}">
              <a16:creationId xmlns:a16="http://schemas.microsoft.com/office/drawing/2014/main" id="{00000000-0008-0000-1200-000057000000}"/>
            </a:ext>
          </a:extLst>
        </xdr:cNvPr>
        <xdr:cNvSpPr txBox="1">
          <a:spLocks noChangeArrowheads="1"/>
        </xdr:cNvSpPr>
      </xdr:nvSpPr>
      <xdr:spPr bwMode="auto">
        <a:xfrm>
          <a:off x="3505200" y="54483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1552682"/>
    <xdr:sp macro="" textlink="">
      <xdr:nvSpPr>
        <xdr:cNvPr id="88" name="Text Box 1">
          <a:extLst>
            <a:ext uri="{FF2B5EF4-FFF2-40B4-BE49-F238E27FC236}">
              <a16:creationId xmlns:a16="http://schemas.microsoft.com/office/drawing/2014/main" id="{00000000-0008-0000-1200-000058000000}"/>
            </a:ext>
          </a:extLst>
        </xdr:cNvPr>
        <xdr:cNvSpPr txBox="1">
          <a:spLocks noChangeArrowheads="1"/>
        </xdr:cNvSpPr>
      </xdr:nvSpPr>
      <xdr:spPr bwMode="auto">
        <a:xfrm>
          <a:off x="3505200" y="5448300"/>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89" name="Text Box 1">
          <a:extLst>
            <a:ext uri="{FF2B5EF4-FFF2-40B4-BE49-F238E27FC236}">
              <a16:creationId xmlns:a16="http://schemas.microsoft.com/office/drawing/2014/main" id="{00000000-0008-0000-1200-000059000000}"/>
            </a:ext>
          </a:extLst>
        </xdr:cNvPr>
        <xdr:cNvSpPr txBox="1">
          <a:spLocks noChangeArrowheads="1"/>
        </xdr:cNvSpPr>
      </xdr:nvSpPr>
      <xdr:spPr bwMode="auto">
        <a:xfrm>
          <a:off x="3505200" y="72009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90" name="Text Box 1">
          <a:extLst>
            <a:ext uri="{FF2B5EF4-FFF2-40B4-BE49-F238E27FC236}">
              <a16:creationId xmlns:a16="http://schemas.microsoft.com/office/drawing/2014/main" id="{00000000-0008-0000-1200-00005A000000}"/>
            </a:ext>
          </a:extLst>
        </xdr:cNvPr>
        <xdr:cNvSpPr txBox="1">
          <a:spLocks noChangeArrowheads="1"/>
        </xdr:cNvSpPr>
      </xdr:nvSpPr>
      <xdr:spPr bwMode="auto">
        <a:xfrm>
          <a:off x="3505200" y="72009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91" name="Text Box 1">
          <a:extLst>
            <a:ext uri="{FF2B5EF4-FFF2-40B4-BE49-F238E27FC236}">
              <a16:creationId xmlns:a16="http://schemas.microsoft.com/office/drawing/2014/main" id="{00000000-0008-0000-1200-00005B000000}"/>
            </a:ext>
          </a:extLst>
        </xdr:cNvPr>
        <xdr:cNvSpPr txBox="1">
          <a:spLocks noChangeArrowheads="1"/>
        </xdr:cNvSpPr>
      </xdr:nvSpPr>
      <xdr:spPr bwMode="auto">
        <a:xfrm>
          <a:off x="3505200" y="79152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92" name="Text Box 1">
          <a:extLst>
            <a:ext uri="{FF2B5EF4-FFF2-40B4-BE49-F238E27FC236}">
              <a16:creationId xmlns:a16="http://schemas.microsoft.com/office/drawing/2014/main" id="{00000000-0008-0000-1200-00005C000000}"/>
            </a:ext>
          </a:extLst>
        </xdr:cNvPr>
        <xdr:cNvSpPr txBox="1">
          <a:spLocks noChangeArrowheads="1"/>
        </xdr:cNvSpPr>
      </xdr:nvSpPr>
      <xdr:spPr bwMode="auto">
        <a:xfrm>
          <a:off x="3505200" y="79152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93" name="Text Box 1">
          <a:extLst>
            <a:ext uri="{FF2B5EF4-FFF2-40B4-BE49-F238E27FC236}">
              <a16:creationId xmlns:a16="http://schemas.microsoft.com/office/drawing/2014/main" id="{00000000-0008-0000-1200-00005D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94" name="Text Box 1">
          <a:extLst>
            <a:ext uri="{FF2B5EF4-FFF2-40B4-BE49-F238E27FC236}">
              <a16:creationId xmlns:a16="http://schemas.microsoft.com/office/drawing/2014/main" id="{00000000-0008-0000-1200-00005E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95" name="Text Box 1">
          <a:extLst>
            <a:ext uri="{FF2B5EF4-FFF2-40B4-BE49-F238E27FC236}">
              <a16:creationId xmlns:a16="http://schemas.microsoft.com/office/drawing/2014/main" id="{00000000-0008-0000-1200-00005F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96" name="Text Box 1">
          <a:extLst>
            <a:ext uri="{FF2B5EF4-FFF2-40B4-BE49-F238E27FC236}">
              <a16:creationId xmlns:a16="http://schemas.microsoft.com/office/drawing/2014/main" id="{00000000-0008-0000-1200-000060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97" name="Text Box 1">
          <a:extLst>
            <a:ext uri="{FF2B5EF4-FFF2-40B4-BE49-F238E27FC236}">
              <a16:creationId xmlns:a16="http://schemas.microsoft.com/office/drawing/2014/main" id="{00000000-0008-0000-1200-000061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98" name="Text Box 1">
          <a:extLst>
            <a:ext uri="{FF2B5EF4-FFF2-40B4-BE49-F238E27FC236}">
              <a16:creationId xmlns:a16="http://schemas.microsoft.com/office/drawing/2014/main" id="{00000000-0008-0000-1200-000062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99" name="Text Box 1">
          <a:extLst>
            <a:ext uri="{FF2B5EF4-FFF2-40B4-BE49-F238E27FC236}">
              <a16:creationId xmlns:a16="http://schemas.microsoft.com/office/drawing/2014/main" id="{00000000-0008-0000-1200-000063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00" name="Text Box 1">
          <a:extLst>
            <a:ext uri="{FF2B5EF4-FFF2-40B4-BE49-F238E27FC236}">
              <a16:creationId xmlns:a16="http://schemas.microsoft.com/office/drawing/2014/main" id="{00000000-0008-0000-1200-000064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01" name="Text Box 1">
          <a:extLst>
            <a:ext uri="{FF2B5EF4-FFF2-40B4-BE49-F238E27FC236}">
              <a16:creationId xmlns:a16="http://schemas.microsoft.com/office/drawing/2014/main" id="{00000000-0008-0000-1200-000065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02" name="Text Box 1">
          <a:extLst>
            <a:ext uri="{FF2B5EF4-FFF2-40B4-BE49-F238E27FC236}">
              <a16:creationId xmlns:a16="http://schemas.microsoft.com/office/drawing/2014/main" id="{00000000-0008-0000-1200-000066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03" name="Text Box 1">
          <a:extLst>
            <a:ext uri="{FF2B5EF4-FFF2-40B4-BE49-F238E27FC236}">
              <a16:creationId xmlns:a16="http://schemas.microsoft.com/office/drawing/2014/main" id="{00000000-0008-0000-1200-000067000000}"/>
            </a:ext>
          </a:extLst>
        </xdr:cNvPr>
        <xdr:cNvSpPr txBox="1">
          <a:spLocks noChangeArrowheads="1"/>
        </xdr:cNvSpPr>
      </xdr:nvSpPr>
      <xdr:spPr bwMode="auto">
        <a:xfrm>
          <a:off x="3505200" y="94773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04" name="Text Box 1">
          <a:extLst>
            <a:ext uri="{FF2B5EF4-FFF2-40B4-BE49-F238E27FC236}">
              <a16:creationId xmlns:a16="http://schemas.microsoft.com/office/drawing/2014/main" id="{00000000-0008-0000-1200-000068000000}"/>
            </a:ext>
          </a:extLst>
        </xdr:cNvPr>
        <xdr:cNvSpPr txBox="1">
          <a:spLocks noChangeArrowheads="1"/>
        </xdr:cNvSpPr>
      </xdr:nvSpPr>
      <xdr:spPr bwMode="auto">
        <a:xfrm>
          <a:off x="3505200" y="94773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05" name="Text Box 1">
          <a:extLst>
            <a:ext uri="{FF2B5EF4-FFF2-40B4-BE49-F238E27FC236}">
              <a16:creationId xmlns:a16="http://schemas.microsoft.com/office/drawing/2014/main" id="{00000000-0008-0000-1200-000069000000}"/>
            </a:ext>
          </a:extLst>
        </xdr:cNvPr>
        <xdr:cNvSpPr txBox="1">
          <a:spLocks noChangeArrowheads="1"/>
        </xdr:cNvSpPr>
      </xdr:nvSpPr>
      <xdr:spPr bwMode="auto">
        <a:xfrm>
          <a:off x="3505200" y="94773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06" name="Text Box 1">
          <a:extLst>
            <a:ext uri="{FF2B5EF4-FFF2-40B4-BE49-F238E27FC236}">
              <a16:creationId xmlns:a16="http://schemas.microsoft.com/office/drawing/2014/main" id="{00000000-0008-0000-1200-00006A000000}"/>
            </a:ext>
          </a:extLst>
        </xdr:cNvPr>
        <xdr:cNvSpPr txBox="1">
          <a:spLocks noChangeArrowheads="1"/>
        </xdr:cNvSpPr>
      </xdr:nvSpPr>
      <xdr:spPr bwMode="auto">
        <a:xfrm>
          <a:off x="3505200" y="94773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07" name="Text Box 1">
          <a:extLst>
            <a:ext uri="{FF2B5EF4-FFF2-40B4-BE49-F238E27FC236}">
              <a16:creationId xmlns:a16="http://schemas.microsoft.com/office/drawing/2014/main" id="{00000000-0008-0000-1200-00006B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08" name="Text Box 1">
          <a:extLst>
            <a:ext uri="{FF2B5EF4-FFF2-40B4-BE49-F238E27FC236}">
              <a16:creationId xmlns:a16="http://schemas.microsoft.com/office/drawing/2014/main" id="{00000000-0008-0000-1200-00006C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09" name="Text Box 1">
          <a:extLst>
            <a:ext uri="{FF2B5EF4-FFF2-40B4-BE49-F238E27FC236}">
              <a16:creationId xmlns:a16="http://schemas.microsoft.com/office/drawing/2014/main" id="{00000000-0008-0000-1200-00006D000000}"/>
            </a:ext>
          </a:extLst>
        </xdr:cNvPr>
        <xdr:cNvSpPr txBox="1">
          <a:spLocks noChangeArrowheads="1"/>
        </xdr:cNvSpPr>
      </xdr:nvSpPr>
      <xdr:spPr bwMode="auto">
        <a:xfrm>
          <a:off x="3505200" y="79152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10" name="Text Box 1">
          <a:extLst>
            <a:ext uri="{FF2B5EF4-FFF2-40B4-BE49-F238E27FC236}">
              <a16:creationId xmlns:a16="http://schemas.microsoft.com/office/drawing/2014/main" id="{00000000-0008-0000-1200-00006E000000}"/>
            </a:ext>
          </a:extLst>
        </xdr:cNvPr>
        <xdr:cNvSpPr txBox="1">
          <a:spLocks noChangeArrowheads="1"/>
        </xdr:cNvSpPr>
      </xdr:nvSpPr>
      <xdr:spPr bwMode="auto">
        <a:xfrm>
          <a:off x="3505200" y="79152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11" name="Text Box 1">
          <a:extLst>
            <a:ext uri="{FF2B5EF4-FFF2-40B4-BE49-F238E27FC236}">
              <a16:creationId xmlns:a16="http://schemas.microsoft.com/office/drawing/2014/main" id="{00000000-0008-0000-1200-00006F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12" name="Text Box 1">
          <a:extLst>
            <a:ext uri="{FF2B5EF4-FFF2-40B4-BE49-F238E27FC236}">
              <a16:creationId xmlns:a16="http://schemas.microsoft.com/office/drawing/2014/main" id="{00000000-0008-0000-1200-000070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13" name="Text Box 1">
          <a:extLst>
            <a:ext uri="{FF2B5EF4-FFF2-40B4-BE49-F238E27FC236}">
              <a16:creationId xmlns:a16="http://schemas.microsoft.com/office/drawing/2014/main" id="{00000000-0008-0000-1200-000071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14" name="Text Box 1">
          <a:extLst>
            <a:ext uri="{FF2B5EF4-FFF2-40B4-BE49-F238E27FC236}">
              <a16:creationId xmlns:a16="http://schemas.microsoft.com/office/drawing/2014/main" id="{00000000-0008-0000-1200-000072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15" name="Text Box 1">
          <a:extLst>
            <a:ext uri="{FF2B5EF4-FFF2-40B4-BE49-F238E27FC236}">
              <a16:creationId xmlns:a16="http://schemas.microsoft.com/office/drawing/2014/main" id="{00000000-0008-0000-1200-000073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16" name="Text Box 1">
          <a:extLst>
            <a:ext uri="{FF2B5EF4-FFF2-40B4-BE49-F238E27FC236}">
              <a16:creationId xmlns:a16="http://schemas.microsoft.com/office/drawing/2014/main" id="{00000000-0008-0000-1200-000074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17" name="Text Box 1">
          <a:extLst>
            <a:ext uri="{FF2B5EF4-FFF2-40B4-BE49-F238E27FC236}">
              <a16:creationId xmlns:a16="http://schemas.microsoft.com/office/drawing/2014/main" id="{00000000-0008-0000-1200-000075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18" name="Text Box 1">
          <a:extLst>
            <a:ext uri="{FF2B5EF4-FFF2-40B4-BE49-F238E27FC236}">
              <a16:creationId xmlns:a16="http://schemas.microsoft.com/office/drawing/2014/main" id="{00000000-0008-0000-1200-000076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19" name="Text Box 1">
          <a:extLst>
            <a:ext uri="{FF2B5EF4-FFF2-40B4-BE49-F238E27FC236}">
              <a16:creationId xmlns:a16="http://schemas.microsoft.com/office/drawing/2014/main" id="{00000000-0008-0000-1200-000077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20" name="Text Box 1">
          <a:extLst>
            <a:ext uri="{FF2B5EF4-FFF2-40B4-BE49-F238E27FC236}">
              <a16:creationId xmlns:a16="http://schemas.microsoft.com/office/drawing/2014/main" id="{00000000-0008-0000-1200-000078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21" name="Text Box 1">
          <a:extLst>
            <a:ext uri="{FF2B5EF4-FFF2-40B4-BE49-F238E27FC236}">
              <a16:creationId xmlns:a16="http://schemas.microsoft.com/office/drawing/2014/main" id="{00000000-0008-0000-1200-000079000000}"/>
            </a:ext>
          </a:extLst>
        </xdr:cNvPr>
        <xdr:cNvSpPr txBox="1">
          <a:spLocks noChangeArrowheads="1"/>
        </xdr:cNvSpPr>
      </xdr:nvSpPr>
      <xdr:spPr bwMode="auto">
        <a:xfrm>
          <a:off x="3505200" y="86010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22" name="Text Box 1">
          <a:extLst>
            <a:ext uri="{FF2B5EF4-FFF2-40B4-BE49-F238E27FC236}">
              <a16:creationId xmlns:a16="http://schemas.microsoft.com/office/drawing/2014/main" id="{00000000-0008-0000-1200-00007A000000}"/>
            </a:ext>
          </a:extLst>
        </xdr:cNvPr>
        <xdr:cNvSpPr txBox="1">
          <a:spLocks noChangeArrowheads="1"/>
        </xdr:cNvSpPr>
      </xdr:nvSpPr>
      <xdr:spPr bwMode="auto">
        <a:xfrm>
          <a:off x="3505200" y="86010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23" name="Text Box 1">
          <a:extLst>
            <a:ext uri="{FF2B5EF4-FFF2-40B4-BE49-F238E27FC236}">
              <a16:creationId xmlns:a16="http://schemas.microsoft.com/office/drawing/2014/main" id="{00000000-0008-0000-1200-00007B000000}"/>
            </a:ext>
          </a:extLst>
        </xdr:cNvPr>
        <xdr:cNvSpPr txBox="1">
          <a:spLocks noChangeArrowheads="1"/>
        </xdr:cNvSpPr>
      </xdr:nvSpPr>
      <xdr:spPr bwMode="auto">
        <a:xfrm>
          <a:off x="3505200" y="90392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24" name="Text Box 1">
          <a:extLst>
            <a:ext uri="{FF2B5EF4-FFF2-40B4-BE49-F238E27FC236}">
              <a16:creationId xmlns:a16="http://schemas.microsoft.com/office/drawing/2014/main" id="{00000000-0008-0000-1200-00007C000000}"/>
            </a:ext>
          </a:extLst>
        </xdr:cNvPr>
        <xdr:cNvSpPr txBox="1">
          <a:spLocks noChangeArrowheads="1"/>
        </xdr:cNvSpPr>
      </xdr:nvSpPr>
      <xdr:spPr bwMode="auto">
        <a:xfrm>
          <a:off x="3505200" y="90392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25" name="Text Box 1">
          <a:extLst>
            <a:ext uri="{FF2B5EF4-FFF2-40B4-BE49-F238E27FC236}">
              <a16:creationId xmlns:a16="http://schemas.microsoft.com/office/drawing/2014/main" id="{00000000-0008-0000-1200-00007D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26" name="Text Box 1">
          <a:extLst>
            <a:ext uri="{FF2B5EF4-FFF2-40B4-BE49-F238E27FC236}">
              <a16:creationId xmlns:a16="http://schemas.microsoft.com/office/drawing/2014/main" id="{00000000-0008-0000-1200-00007E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27" name="Text Box 1">
          <a:extLst>
            <a:ext uri="{FF2B5EF4-FFF2-40B4-BE49-F238E27FC236}">
              <a16:creationId xmlns:a16="http://schemas.microsoft.com/office/drawing/2014/main" id="{00000000-0008-0000-1200-00007F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28" name="Text Box 1">
          <a:extLst>
            <a:ext uri="{FF2B5EF4-FFF2-40B4-BE49-F238E27FC236}">
              <a16:creationId xmlns:a16="http://schemas.microsoft.com/office/drawing/2014/main" id="{00000000-0008-0000-1200-000080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29" name="Text Box 1">
          <a:extLst>
            <a:ext uri="{FF2B5EF4-FFF2-40B4-BE49-F238E27FC236}">
              <a16:creationId xmlns:a16="http://schemas.microsoft.com/office/drawing/2014/main" id="{00000000-0008-0000-1200-000081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30" name="Text Box 1">
          <a:extLst>
            <a:ext uri="{FF2B5EF4-FFF2-40B4-BE49-F238E27FC236}">
              <a16:creationId xmlns:a16="http://schemas.microsoft.com/office/drawing/2014/main" id="{00000000-0008-0000-1200-000082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31" name="Text Box 1">
          <a:extLst>
            <a:ext uri="{FF2B5EF4-FFF2-40B4-BE49-F238E27FC236}">
              <a16:creationId xmlns:a16="http://schemas.microsoft.com/office/drawing/2014/main" id="{00000000-0008-0000-1200-000083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32" name="Text Box 1">
          <a:extLst>
            <a:ext uri="{FF2B5EF4-FFF2-40B4-BE49-F238E27FC236}">
              <a16:creationId xmlns:a16="http://schemas.microsoft.com/office/drawing/2014/main" id="{00000000-0008-0000-1200-000084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33" name="Text Box 1">
          <a:extLst>
            <a:ext uri="{FF2B5EF4-FFF2-40B4-BE49-F238E27FC236}">
              <a16:creationId xmlns:a16="http://schemas.microsoft.com/office/drawing/2014/main" id="{00000000-0008-0000-1200-000085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34" name="Text Box 1">
          <a:extLst>
            <a:ext uri="{FF2B5EF4-FFF2-40B4-BE49-F238E27FC236}">
              <a16:creationId xmlns:a16="http://schemas.microsoft.com/office/drawing/2014/main" id="{00000000-0008-0000-1200-000086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35" name="Text Box 1">
          <a:extLst>
            <a:ext uri="{FF2B5EF4-FFF2-40B4-BE49-F238E27FC236}">
              <a16:creationId xmlns:a16="http://schemas.microsoft.com/office/drawing/2014/main" id="{00000000-0008-0000-1200-000087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36" name="Text Box 1">
          <a:extLst>
            <a:ext uri="{FF2B5EF4-FFF2-40B4-BE49-F238E27FC236}">
              <a16:creationId xmlns:a16="http://schemas.microsoft.com/office/drawing/2014/main" id="{00000000-0008-0000-1200-000088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37" name="Text Box 1">
          <a:extLst>
            <a:ext uri="{FF2B5EF4-FFF2-40B4-BE49-F238E27FC236}">
              <a16:creationId xmlns:a16="http://schemas.microsoft.com/office/drawing/2014/main" id="{00000000-0008-0000-1200-000089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38" name="Text Box 1">
          <a:extLst>
            <a:ext uri="{FF2B5EF4-FFF2-40B4-BE49-F238E27FC236}">
              <a16:creationId xmlns:a16="http://schemas.microsoft.com/office/drawing/2014/main" id="{00000000-0008-0000-1200-00008A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39" name="Text Box 1">
          <a:extLst>
            <a:ext uri="{FF2B5EF4-FFF2-40B4-BE49-F238E27FC236}">
              <a16:creationId xmlns:a16="http://schemas.microsoft.com/office/drawing/2014/main" id="{00000000-0008-0000-1200-00008B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0" name="Text Box 1">
          <a:extLst>
            <a:ext uri="{FF2B5EF4-FFF2-40B4-BE49-F238E27FC236}">
              <a16:creationId xmlns:a16="http://schemas.microsoft.com/office/drawing/2014/main" id="{00000000-0008-0000-1200-00008C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41" name="Text Box 1">
          <a:extLst>
            <a:ext uri="{FF2B5EF4-FFF2-40B4-BE49-F238E27FC236}">
              <a16:creationId xmlns:a16="http://schemas.microsoft.com/office/drawing/2014/main" id="{00000000-0008-0000-1200-00008D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2" name="Text Box 1">
          <a:extLst>
            <a:ext uri="{FF2B5EF4-FFF2-40B4-BE49-F238E27FC236}">
              <a16:creationId xmlns:a16="http://schemas.microsoft.com/office/drawing/2014/main" id="{00000000-0008-0000-1200-00008E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43" name="Text Box 1">
          <a:extLst>
            <a:ext uri="{FF2B5EF4-FFF2-40B4-BE49-F238E27FC236}">
              <a16:creationId xmlns:a16="http://schemas.microsoft.com/office/drawing/2014/main" id="{00000000-0008-0000-1200-00008F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4" name="Text Box 1">
          <a:extLst>
            <a:ext uri="{FF2B5EF4-FFF2-40B4-BE49-F238E27FC236}">
              <a16:creationId xmlns:a16="http://schemas.microsoft.com/office/drawing/2014/main" id="{00000000-0008-0000-1200-000090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45" name="Text Box 1">
          <a:extLst>
            <a:ext uri="{FF2B5EF4-FFF2-40B4-BE49-F238E27FC236}">
              <a16:creationId xmlns:a16="http://schemas.microsoft.com/office/drawing/2014/main" id="{00000000-0008-0000-1200-000091000000}"/>
            </a:ext>
          </a:extLst>
        </xdr:cNvPr>
        <xdr:cNvSpPr txBox="1">
          <a:spLocks noChangeArrowheads="1"/>
        </xdr:cNvSpPr>
      </xdr:nvSpPr>
      <xdr:spPr bwMode="auto">
        <a:xfrm>
          <a:off x="3505200" y="99155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6" name="Text Box 1">
          <a:extLst>
            <a:ext uri="{FF2B5EF4-FFF2-40B4-BE49-F238E27FC236}">
              <a16:creationId xmlns:a16="http://schemas.microsoft.com/office/drawing/2014/main" id="{00000000-0008-0000-1200-000092000000}"/>
            </a:ext>
          </a:extLst>
        </xdr:cNvPr>
        <xdr:cNvSpPr txBox="1">
          <a:spLocks noChangeArrowheads="1"/>
        </xdr:cNvSpPr>
      </xdr:nvSpPr>
      <xdr:spPr bwMode="auto">
        <a:xfrm>
          <a:off x="3505200" y="99155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155888"/>
    <xdr:sp macro="" textlink="">
      <xdr:nvSpPr>
        <xdr:cNvPr id="147" name="Text Box 1">
          <a:extLst>
            <a:ext uri="{FF2B5EF4-FFF2-40B4-BE49-F238E27FC236}">
              <a16:creationId xmlns:a16="http://schemas.microsoft.com/office/drawing/2014/main" id="{00000000-0008-0000-1200-000093000000}"/>
            </a:ext>
          </a:extLst>
        </xdr:cNvPr>
        <xdr:cNvSpPr txBox="1">
          <a:spLocks noChangeArrowheads="1"/>
        </xdr:cNvSpPr>
      </xdr:nvSpPr>
      <xdr:spPr bwMode="auto">
        <a:xfrm>
          <a:off x="3505200" y="107061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38100" cy="904919"/>
    <xdr:sp macro="" textlink="">
      <xdr:nvSpPr>
        <xdr:cNvPr id="148" name="Text Box 1">
          <a:extLst>
            <a:ext uri="{FF2B5EF4-FFF2-40B4-BE49-F238E27FC236}">
              <a16:creationId xmlns:a16="http://schemas.microsoft.com/office/drawing/2014/main" id="{00000000-0008-0000-1200-000094000000}"/>
            </a:ext>
          </a:extLst>
        </xdr:cNvPr>
        <xdr:cNvSpPr txBox="1">
          <a:spLocks noChangeArrowheads="1"/>
        </xdr:cNvSpPr>
      </xdr:nvSpPr>
      <xdr:spPr bwMode="auto">
        <a:xfrm>
          <a:off x="3505200" y="107061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4</xdr:col>
      <xdr:colOff>0</xdr:colOff>
      <xdr:row>11</xdr:row>
      <xdr:rowOff>0</xdr:rowOff>
    </xdr:from>
    <xdr:to>
      <xdr:col>4</xdr:col>
      <xdr:colOff>38100</xdr:colOff>
      <xdr:row>19</xdr:row>
      <xdr:rowOff>142402</xdr:rowOff>
    </xdr:to>
    <xdr:sp macro="" textlink="">
      <xdr:nvSpPr>
        <xdr:cNvPr id="7" name="Text Box 1">
          <a:extLst>
            <a:ext uri="{FF2B5EF4-FFF2-40B4-BE49-F238E27FC236}">
              <a16:creationId xmlns:a16="http://schemas.microsoft.com/office/drawing/2014/main" id="{B99379E5-FB7D-4F4A-87C1-688F79441BAF}"/>
            </a:ext>
          </a:extLst>
        </xdr:cNvPr>
        <xdr:cNvSpPr txBox="1">
          <a:spLocks noChangeArrowheads="1"/>
        </xdr:cNvSpPr>
      </xdr:nvSpPr>
      <xdr:spPr bwMode="auto">
        <a:xfrm>
          <a:off x="2628900" y="3286125"/>
          <a:ext cx="38100" cy="10758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13</xdr:row>
      <xdr:rowOff>76170</xdr:rowOff>
    </xdr:to>
    <xdr:sp macro="" textlink="">
      <xdr:nvSpPr>
        <xdr:cNvPr id="149" name="Text Box 1">
          <a:extLst>
            <a:ext uri="{FF2B5EF4-FFF2-40B4-BE49-F238E27FC236}">
              <a16:creationId xmlns:a16="http://schemas.microsoft.com/office/drawing/2014/main" id="{71E50B13-B922-4E33-BBCE-386208A1EC3B}"/>
            </a:ext>
          </a:extLst>
        </xdr:cNvPr>
        <xdr:cNvSpPr txBox="1">
          <a:spLocks noChangeArrowheads="1"/>
        </xdr:cNvSpPr>
      </xdr:nvSpPr>
      <xdr:spPr bwMode="auto">
        <a:xfrm>
          <a:off x="3200400" y="3286125"/>
          <a:ext cx="28575" cy="358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19</xdr:row>
      <xdr:rowOff>59788</xdr:rowOff>
    </xdr:to>
    <xdr:sp macro="" textlink="">
      <xdr:nvSpPr>
        <xdr:cNvPr id="150" name="Text Box 1">
          <a:extLst>
            <a:ext uri="{FF2B5EF4-FFF2-40B4-BE49-F238E27FC236}">
              <a16:creationId xmlns:a16="http://schemas.microsoft.com/office/drawing/2014/main" id="{809BD25B-A269-44C5-A700-0763549AC853}"/>
            </a:ext>
          </a:extLst>
        </xdr:cNvPr>
        <xdr:cNvSpPr txBox="1">
          <a:spLocks noChangeArrowheads="1"/>
        </xdr:cNvSpPr>
      </xdr:nvSpPr>
      <xdr:spPr bwMode="auto">
        <a:xfrm>
          <a:off x="2628900" y="3286125"/>
          <a:ext cx="38100" cy="9900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19</xdr:row>
      <xdr:rowOff>142401</xdr:rowOff>
    </xdr:to>
    <xdr:sp macro="" textlink="">
      <xdr:nvSpPr>
        <xdr:cNvPr id="151" name="Text Box 1">
          <a:extLst>
            <a:ext uri="{FF2B5EF4-FFF2-40B4-BE49-F238E27FC236}">
              <a16:creationId xmlns:a16="http://schemas.microsoft.com/office/drawing/2014/main" id="{DC717879-A737-4E15-931A-D05AD97FA080}"/>
            </a:ext>
          </a:extLst>
        </xdr:cNvPr>
        <xdr:cNvSpPr txBox="1">
          <a:spLocks noChangeArrowheads="1"/>
        </xdr:cNvSpPr>
      </xdr:nvSpPr>
      <xdr:spPr bwMode="auto">
        <a:xfrm>
          <a:off x="2628900" y="3286125"/>
          <a:ext cx="38100" cy="10758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23</xdr:row>
      <xdr:rowOff>188</xdr:rowOff>
    </xdr:to>
    <xdr:sp macro="" textlink="">
      <xdr:nvSpPr>
        <xdr:cNvPr id="152" name="Text Box 1">
          <a:extLst>
            <a:ext uri="{FF2B5EF4-FFF2-40B4-BE49-F238E27FC236}">
              <a16:creationId xmlns:a16="http://schemas.microsoft.com/office/drawing/2014/main" id="{D80CC873-320A-46EC-A1CC-96E3DC9E5C97}"/>
            </a:ext>
          </a:extLst>
        </xdr:cNvPr>
        <xdr:cNvSpPr txBox="1">
          <a:spLocks noChangeArrowheads="1"/>
        </xdr:cNvSpPr>
      </xdr:nvSpPr>
      <xdr:spPr bwMode="auto">
        <a:xfrm>
          <a:off x="3200400" y="3286125"/>
          <a:ext cx="28575" cy="14987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36</xdr:row>
      <xdr:rowOff>120694</xdr:rowOff>
    </xdr:to>
    <xdr:sp macro="" textlink="">
      <xdr:nvSpPr>
        <xdr:cNvPr id="153" name="Text Box 1">
          <a:extLst>
            <a:ext uri="{FF2B5EF4-FFF2-40B4-BE49-F238E27FC236}">
              <a16:creationId xmlns:a16="http://schemas.microsoft.com/office/drawing/2014/main" id="{5CFA84A2-10BF-4233-8DA7-54C7AC843050}"/>
            </a:ext>
          </a:extLst>
        </xdr:cNvPr>
        <xdr:cNvSpPr txBox="1">
          <a:spLocks noChangeArrowheads="1"/>
        </xdr:cNvSpPr>
      </xdr:nvSpPr>
      <xdr:spPr bwMode="auto">
        <a:xfrm>
          <a:off x="3200400" y="3286125"/>
          <a:ext cx="38100" cy="29146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50</xdr:row>
      <xdr:rowOff>216007</xdr:rowOff>
    </xdr:to>
    <xdr:sp macro="" textlink="">
      <xdr:nvSpPr>
        <xdr:cNvPr id="154" name="Text Box 1">
          <a:extLst>
            <a:ext uri="{FF2B5EF4-FFF2-40B4-BE49-F238E27FC236}">
              <a16:creationId xmlns:a16="http://schemas.microsoft.com/office/drawing/2014/main" id="{DA80AACF-73DE-431D-91EF-451A9A3CBE41}"/>
            </a:ext>
          </a:extLst>
        </xdr:cNvPr>
        <xdr:cNvSpPr txBox="1">
          <a:spLocks noChangeArrowheads="1"/>
        </xdr:cNvSpPr>
      </xdr:nvSpPr>
      <xdr:spPr bwMode="auto">
        <a:xfrm>
          <a:off x="3200400" y="3286125"/>
          <a:ext cx="38100" cy="47054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14</xdr:row>
      <xdr:rowOff>0</xdr:rowOff>
    </xdr:from>
    <xdr:to>
      <xdr:col>4</xdr:col>
      <xdr:colOff>600075</xdr:colOff>
      <xdr:row>24</xdr:row>
      <xdr:rowOff>114488</xdr:rowOff>
    </xdr:to>
    <xdr:sp macro="" textlink="">
      <xdr:nvSpPr>
        <xdr:cNvPr id="155" name="Text Box 1">
          <a:extLst>
            <a:ext uri="{FF2B5EF4-FFF2-40B4-BE49-F238E27FC236}">
              <a16:creationId xmlns:a16="http://schemas.microsoft.com/office/drawing/2014/main" id="{D81813AD-42F9-4F98-8D23-020B4BB21DD0}"/>
            </a:ext>
          </a:extLst>
        </xdr:cNvPr>
        <xdr:cNvSpPr txBox="1">
          <a:spLocks noChangeArrowheads="1"/>
        </xdr:cNvSpPr>
      </xdr:nvSpPr>
      <xdr:spPr bwMode="auto">
        <a:xfrm>
          <a:off x="3200400" y="4600575"/>
          <a:ext cx="28575" cy="13273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14</xdr:row>
      <xdr:rowOff>0</xdr:rowOff>
    </xdr:from>
    <xdr:to>
      <xdr:col>4</xdr:col>
      <xdr:colOff>609600</xdr:colOff>
      <xdr:row>36</xdr:row>
      <xdr:rowOff>12744</xdr:rowOff>
    </xdr:to>
    <xdr:sp macro="" textlink="">
      <xdr:nvSpPr>
        <xdr:cNvPr id="156" name="Text Box 1">
          <a:extLst>
            <a:ext uri="{FF2B5EF4-FFF2-40B4-BE49-F238E27FC236}">
              <a16:creationId xmlns:a16="http://schemas.microsoft.com/office/drawing/2014/main" id="{924166EA-1AD1-48E9-9A20-71DEE3B82067}"/>
            </a:ext>
          </a:extLst>
        </xdr:cNvPr>
        <xdr:cNvSpPr txBox="1">
          <a:spLocks noChangeArrowheads="1"/>
        </xdr:cNvSpPr>
      </xdr:nvSpPr>
      <xdr:spPr bwMode="auto">
        <a:xfrm>
          <a:off x="3200400" y="4600575"/>
          <a:ext cx="38100" cy="248606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14</xdr:row>
      <xdr:rowOff>0</xdr:rowOff>
    </xdr:from>
    <xdr:ext cx="38100" cy="1552683"/>
    <xdr:sp macro="" textlink="">
      <xdr:nvSpPr>
        <xdr:cNvPr id="157" name="Text Box 1">
          <a:extLst>
            <a:ext uri="{FF2B5EF4-FFF2-40B4-BE49-F238E27FC236}">
              <a16:creationId xmlns:a16="http://schemas.microsoft.com/office/drawing/2014/main" id="{C821368E-7103-4936-9CC7-E3AE82556A99}"/>
            </a:ext>
          </a:extLst>
        </xdr:cNvPr>
        <xdr:cNvSpPr txBox="1">
          <a:spLocks noChangeArrowheads="1"/>
        </xdr:cNvSpPr>
      </xdr:nvSpPr>
      <xdr:spPr bwMode="auto">
        <a:xfrm>
          <a:off x="3200400" y="4600575"/>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14</xdr:row>
      <xdr:rowOff>0</xdr:rowOff>
    </xdr:from>
    <xdr:ext cx="38100" cy="904919"/>
    <xdr:sp macro="" textlink="">
      <xdr:nvSpPr>
        <xdr:cNvPr id="158" name="Text Box 1">
          <a:extLst>
            <a:ext uri="{FF2B5EF4-FFF2-40B4-BE49-F238E27FC236}">
              <a16:creationId xmlns:a16="http://schemas.microsoft.com/office/drawing/2014/main" id="{44AF4C19-B72D-428C-B7E9-68F0FF01EB90}"/>
            </a:ext>
          </a:extLst>
        </xdr:cNvPr>
        <xdr:cNvSpPr txBox="1">
          <a:spLocks noChangeArrowheads="1"/>
        </xdr:cNvSpPr>
      </xdr:nvSpPr>
      <xdr:spPr bwMode="auto">
        <a:xfrm>
          <a:off x="3200400" y="46005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14</xdr:row>
      <xdr:rowOff>0</xdr:rowOff>
    </xdr:from>
    <xdr:ext cx="38100" cy="1552682"/>
    <xdr:sp macro="" textlink="">
      <xdr:nvSpPr>
        <xdr:cNvPr id="159" name="Text Box 1">
          <a:extLst>
            <a:ext uri="{FF2B5EF4-FFF2-40B4-BE49-F238E27FC236}">
              <a16:creationId xmlns:a16="http://schemas.microsoft.com/office/drawing/2014/main" id="{6E6EB84E-F3F3-4751-A487-E300156C2419}"/>
            </a:ext>
          </a:extLst>
        </xdr:cNvPr>
        <xdr:cNvSpPr txBox="1">
          <a:spLocks noChangeArrowheads="1"/>
        </xdr:cNvSpPr>
      </xdr:nvSpPr>
      <xdr:spPr bwMode="auto">
        <a:xfrm>
          <a:off x="3200400" y="4600575"/>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60" name="Text Box 1">
          <a:extLst>
            <a:ext uri="{FF2B5EF4-FFF2-40B4-BE49-F238E27FC236}">
              <a16:creationId xmlns:a16="http://schemas.microsoft.com/office/drawing/2014/main" id="{1D21DB56-0AF0-4731-A065-AECD643EB03F}"/>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61" name="Text Box 1">
          <a:extLst>
            <a:ext uri="{FF2B5EF4-FFF2-40B4-BE49-F238E27FC236}">
              <a16:creationId xmlns:a16="http://schemas.microsoft.com/office/drawing/2014/main" id="{5FA0C6D8-9DD2-418C-8295-D4B3FE8BAF70}"/>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62" name="Text Box 1">
          <a:extLst>
            <a:ext uri="{FF2B5EF4-FFF2-40B4-BE49-F238E27FC236}">
              <a16:creationId xmlns:a16="http://schemas.microsoft.com/office/drawing/2014/main" id="{13DD7413-E0C2-4CE9-8026-8E9239A16FD4}"/>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63" name="Text Box 1">
          <a:extLst>
            <a:ext uri="{FF2B5EF4-FFF2-40B4-BE49-F238E27FC236}">
              <a16:creationId xmlns:a16="http://schemas.microsoft.com/office/drawing/2014/main" id="{259149A4-03B0-45BC-907D-475E7077D509}"/>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64" name="Text Box 1">
          <a:extLst>
            <a:ext uri="{FF2B5EF4-FFF2-40B4-BE49-F238E27FC236}">
              <a16:creationId xmlns:a16="http://schemas.microsoft.com/office/drawing/2014/main" id="{36B4FED5-C193-442D-B960-42F0C676C7B5}"/>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65" name="Text Box 1">
          <a:extLst>
            <a:ext uri="{FF2B5EF4-FFF2-40B4-BE49-F238E27FC236}">
              <a16:creationId xmlns:a16="http://schemas.microsoft.com/office/drawing/2014/main" id="{A5237770-715A-4029-9FB5-E5963F84A303}"/>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66" name="Text Box 1">
          <a:extLst>
            <a:ext uri="{FF2B5EF4-FFF2-40B4-BE49-F238E27FC236}">
              <a16:creationId xmlns:a16="http://schemas.microsoft.com/office/drawing/2014/main" id="{B8E3130F-2057-4570-879A-AEA9070D233C}"/>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67" name="Text Box 1">
          <a:extLst>
            <a:ext uri="{FF2B5EF4-FFF2-40B4-BE49-F238E27FC236}">
              <a16:creationId xmlns:a16="http://schemas.microsoft.com/office/drawing/2014/main" id="{269FCB59-049C-4D1B-9A94-362886DD4BAC}"/>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68" name="Text Box 1">
          <a:extLst>
            <a:ext uri="{FF2B5EF4-FFF2-40B4-BE49-F238E27FC236}">
              <a16:creationId xmlns:a16="http://schemas.microsoft.com/office/drawing/2014/main" id="{80BCAF8E-08F8-4F34-B802-A3517C60EC7D}"/>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69" name="Text Box 1">
          <a:extLst>
            <a:ext uri="{FF2B5EF4-FFF2-40B4-BE49-F238E27FC236}">
              <a16:creationId xmlns:a16="http://schemas.microsoft.com/office/drawing/2014/main" id="{2BFC73DD-EEE0-40AE-A62B-74E1D8080329}"/>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70" name="Text Box 1">
          <a:extLst>
            <a:ext uri="{FF2B5EF4-FFF2-40B4-BE49-F238E27FC236}">
              <a16:creationId xmlns:a16="http://schemas.microsoft.com/office/drawing/2014/main" id="{7B575064-CBE1-42C9-82CC-5433171DFAEB}"/>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71" name="Text Box 1">
          <a:extLst>
            <a:ext uri="{FF2B5EF4-FFF2-40B4-BE49-F238E27FC236}">
              <a16:creationId xmlns:a16="http://schemas.microsoft.com/office/drawing/2014/main" id="{7CDCBA34-6A81-4063-BCB4-997C155DB66A}"/>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72" name="Text Box 1">
          <a:extLst>
            <a:ext uri="{FF2B5EF4-FFF2-40B4-BE49-F238E27FC236}">
              <a16:creationId xmlns:a16="http://schemas.microsoft.com/office/drawing/2014/main" id="{DBEFBD17-E5FC-4D1B-A541-516924B7E64D}"/>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73" name="Text Box 1">
          <a:extLst>
            <a:ext uri="{FF2B5EF4-FFF2-40B4-BE49-F238E27FC236}">
              <a16:creationId xmlns:a16="http://schemas.microsoft.com/office/drawing/2014/main" id="{9F93FA59-4E44-4C53-9311-9C49EA210329}"/>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28575" cy="1155888"/>
    <xdr:sp macro="" textlink="">
      <xdr:nvSpPr>
        <xdr:cNvPr id="174" name="Text Box 1">
          <a:extLst>
            <a:ext uri="{FF2B5EF4-FFF2-40B4-BE49-F238E27FC236}">
              <a16:creationId xmlns:a16="http://schemas.microsoft.com/office/drawing/2014/main" id="{FCBDDC84-D738-401F-BAEB-50AD7F914D70}"/>
            </a:ext>
          </a:extLst>
        </xdr:cNvPr>
        <xdr:cNvSpPr txBox="1">
          <a:spLocks noChangeArrowheads="1"/>
        </xdr:cNvSpPr>
      </xdr:nvSpPr>
      <xdr:spPr bwMode="auto">
        <a:xfrm>
          <a:off x="3200400" y="67913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38100" cy="904919"/>
    <xdr:sp macro="" textlink="">
      <xdr:nvSpPr>
        <xdr:cNvPr id="175" name="Text Box 1">
          <a:extLst>
            <a:ext uri="{FF2B5EF4-FFF2-40B4-BE49-F238E27FC236}">
              <a16:creationId xmlns:a16="http://schemas.microsoft.com/office/drawing/2014/main" id="{7F4D233C-08EF-4488-8F49-2C76212E4BBF}"/>
            </a:ext>
          </a:extLst>
        </xdr:cNvPr>
        <xdr:cNvSpPr txBox="1">
          <a:spLocks noChangeArrowheads="1"/>
        </xdr:cNvSpPr>
      </xdr:nvSpPr>
      <xdr:spPr bwMode="auto">
        <a:xfrm>
          <a:off x="3200400" y="67913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28575" cy="1155888"/>
    <xdr:sp macro="" textlink="">
      <xdr:nvSpPr>
        <xdr:cNvPr id="176" name="Text Box 1">
          <a:extLst>
            <a:ext uri="{FF2B5EF4-FFF2-40B4-BE49-F238E27FC236}">
              <a16:creationId xmlns:a16="http://schemas.microsoft.com/office/drawing/2014/main" id="{D5A6D47D-A080-4FE1-8296-1D3724C8B45D}"/>
            </a:ext>
          </a:extLst>
        </xdr:cNvPr>
        <xdr:cNvSpPr txBox="1">
          <a:spLocks noChangeArrowheads="1"/>
        </xdr:cNvSpPr>
      </xdr:nvSpPr>
      <xdr:spPr bwMode="auto">
        <a:xfrm>
          <a:off x="3200400" y="67913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38100" cy="904919"/>
    <xdr:sp macro="" textlink="">
      <xdr:nvSpPr>
        <xdr:cNvPr id="177" name="Text Box 1">
          <a:extLst>
            <a:ext uri="{FF2B5EF4-FFF2-40B4-BE49-F238E27FC236}">
              <a16:creationId xmlns:a16="http://schemas.microsoft.com/office/drawing/2014/main" id="{CB49AB39-A13E-44E6-A3BD-7A29EDF51D20}"/>
            </a:ext>
          </a:extLst>
        </xdr:cNvPr>
        <xdr:cNvSpPr txBox="1">
          <a:spLocks noChangeArrowheads="1"/>
        </xdr:cNvSpPr>
      </xdr:nvSpPr>
      <xdr:spPr bwMode="auto">
        <a:xfrm>
          <a:off x="3200400" y="67913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178" name="Text Box 1">
          <a:extLst>
            <a:ext uri="{FF2B5EF4-FFF2-40B4-BE49-F238E27FC236}">
              <a16:creationId xmlns:a16="http://schemas.microsoft.com/office/drawing/2014/main" id="{BA843BC4-1555-43AE-AF51-6A97B57C85D7}"/>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179" name="Text Box 1">
          <a:extLst>
            <a:ext uri="{FF2B5EF4-FFF2-40B4-BE49-F238E27FC236}">
              <a16:creationId xmlns:a16="http://schemas.microsoft.com/office/drawing/2014/main" id="{020F488E-BF2F-4E9E-BD6C-E0EBFC61DC64}"/>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80" name="Text Box 1">
          <a:extLst>
            <a:ext uri="{FF2B5EF4-FFF2-40B4-BE49-F238E27FC236}">
              <a16:creationId xmlns:a16="http://schemas.microsoft.com/office/drawing/2014/main" id="{6796B3B1-5D5C-40ED-92BB-C9AEF91BF21C}"/>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81" name="Text Box 1">
          <a:extLst>
            <a:ext uri="{FF2B5EF4-FFF2-40B4-BE49-F238E27FC236}">
              <a16:creationId xmlns:a16="http://schemas.microsoft.com/office/drawing/2014/main" id="{9EB4B0DE-CC33-4AE3-B499-A94EDE386EAE}"/>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82" name="Text Box 1">
          <a:extLst>
            <a:ext uri="{FF2B5EF4-FFF2-40B4-BE49-F238E27FC236}">
              <a16:creationId xmlns:a16="http://schemas.microsoft.com/office/drawing/2014/main" id="{BF7A6197-8B53-49E8-9D1A-04E8161A715A}"/>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83" name="Text Box 1">
          <a:extLst>
            <a:ext uri="{FF2B5EF4-FFF2-40B4-BE49-F238E27FC236}">
              <a16:creationId xmlns:a16="http://schemas.microsoft.com/office/drawing/2014/main" id="{0173496D-7A3F-41AF-9D0C-2D7476102CE7}"/>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84" name="Text Box 1">
          <a:extLst>
            <a:ext uri="{FF2B5EF4-FFF2-40B4-BE49-F238E27FC236}">
              <a16:creationId xmlns:a16="http://schemas.microsoft.com/office/drawing/2014/main" id="{1EDEB7C3-2116-46F7-B928-0166C172958E}"/>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85" name="Text Box 1">
          <a:extLst>
            <a:ext uri="{FF2B5EF4-FFF2-40B4-BE49-F238E27FC236}">
              <a16:creationId xmlns:a16="http://schemas.microsoft.com/office/drawing/2014/main" id="{65D5A8B6-05D5-4F7F-8E2F-5E26BCD6EDC3}"/>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86" name="Text Box 1">
          <a:extLst>
            <a:ext uri="{FF2B5EF4-FFF2-40B4-BE49-F238E27FC236}">
              <a16:creationId xmlns:a16="http://schemas.microsoft.com/office/drawing/2014/main" id="{9D63852E-8270-4629-8BDD-082574BAE7AF}"/>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87" name="Text Box 1">
          <a:extLst>
            <a:ext uri="{FF2B5EF4-FFF2-40B4-BE49-F238E27FC236}">
              <a16:creationId xmlns:a16="http://schemas.microsoft.com/office/drawing/2014/main" id="{CE646D4A-6435-4BDF-975E-ED7CD60B5048}"/>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88" name="Text Box 1">
          <a:extLst>
            <a:ext uri="{FF2B5EF4-FFF2-40B4-BE49-F238E27FC236}">
              <a16:creationId xmlns:a16="http://schemas.microsoft.com/office/drawing/2014/main" id="{4793ABD9-69E4-4C1A-A8ED-991508B1062D}"/>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89" name="Text Box 1">
          <a:extLst>
            <a:ext uri="{FF2B5EF4-FFF2-40B4-BE49-F238E27FC236}">
              <a16:creationId xmlns:a16="http://schemas.microsoft.com/office/drawing/2014/main" id="{DEE353C9-AB28-46FE-A4A1-962CE0E07B4E}"/>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90" name="Text Box 1">
          <a:extLst>
            <a:ext uri="{FF2B5EF4-FFF2-40B4-BE49-F238E27FC236}">
              <a16:creationId xmlns:a16="http://schemas.microsoft.com/office/drawing/2014/main" id="{09EC42CF-B484-4681-9A4B-491E3C15E4AF}"/>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91" name="Text Box 1">
          <a:extLst>
            <a:ext uri="{FF2B5EF4-FFF2-40B4-BE49-F238E27FC236}">
              <a16:creationId xmlns:a16="http://schemas.microsoft.com/office/drawing/2014/main" id="{7A88D891-9B8F-4BEB-930D-548DC1EDE628}"/>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92" name="Text Box 1">
          <a:extLst>
            <a:ext uri="{FF2B5EF4-FFF2-40B4-BE49-F238E27FC236}">
              <a16:creationId xmlns:a16="http://schemas.microsoft.com/office/drawing/2014/main" id="{14E3A6D1-780C-4CAB-BE79-18E7297BE321}"/>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93" name="Text Box 1">
          <a:extLst>
            <a:ext uri="{FF2B5EF4-FFF2-40B4-BE49-F238E27FC236}">
              <a16:creationId xmlns:a16="http://schemas.microsoft.com/office/drawing/2014/main" id="{091F3276-8674-4CF4-A603-2EE89FD90942}"/>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194" name="Text Box 1">
          <a:extLst>
            <a:ext uri="{FF2B5EF4-FFF2-40B4-BE49-F238E27FC236}">
              <a16:creationId xmlns:a16="http://schemas.microsoft.com/office/drawing/2014/main" id="{16B98A75-1D2E-4E46-ADC9-5A05A3E1D9A8}"/>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195" name="Text Box 1">
          <a:extLst>
            <a:ext uri="{FF2B5EF4-FFF2-40B4-BE49-F238E27FC236}">
              <a16:creationId xmlns:a16="http://schemas.microsoft.com/office/drawing/2014/main" id="{73617AFA-ADCE-4153-9C82-730F581DC7EB}"/>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196" name="Text Box 1">
          <a:extLst>
            <a:ext uri="{FF2B5EF4-FFF2-40B4-BE49-F238E27FC236}">
              <a16:creationId xmlns:a16="http://schemas.microsoft.com/office/drawing/2014/main" id="{6296B0E1-F710-4B08-B1F9-1D095FE97C59}"/>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197" name="Text Box 1">
          <a:extLst>
            <a:ext uri="{FF2B5EF4-FFF2-40B4-BE49-F238E27FC236}">
              <a16:creationId xmlns:a16="http://schemas.microsoft.com/office/drawing/2014/main" id="{06F20D3B-99C0-4C37-BF71-457505E89364}"/>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198" name="Text Box 1">
          <a:extLst>
            <a:ext uri="{FF2B5EF4-FFF2-40B4-BE49-F238E27FC236}">
              <a16:creationId xmlns:a16="http://schemas.microsoft.com/office/drawing/2014/main" id="{2257ECC7-EF61-4638-841A-F409FE96DE4F}"/>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199" name="Text Box 1">
          <a:extLst>
            <a:ext uri="{FF2B5EF4-FFF2-40B4-BE49-F238E27FC236}">
              <a16:creationId xmlns:a16="http://schemas.microsoft.com/office/drawing/2014/main" id="{59F0E0E5-F0CF-4F50-AB8D-43EF190BEA17}"/>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00" name="Text Box 1">
          <a:extLst>
            <a:ext uri="{FF2B5EF4-FFF2-40B4-BE49-F238E27FC236}">
              <a16:creationId xmlns:a16="http://schemas.microsoft.com/office/drawing/2014/main" id="{6A408CB6-9FD8-4EE4-B318-AA93BD329D21}"/>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01" name="Text Box 1">
          <a:extLst>
            <a:ext uri="{FF2B5EF4-FFF2-40B4-BE49-F238E27FC236}">
              <a16:creationId xmlns:a16="http://schemas.microsoft.com/office/drawing/2014/main" id="{DCC24175-226A-4B40-B383-CA96D31288D7}"/>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02" name="Text Box 1">
          <a:extLst>
            <a:ext uri="{FF2B5EF4-FFF2-40B4-BE49-F238E27FC236}">
              <a16:creationId xmlns:a16="http://schemas.microsoft.com/office/drawing/2014/main" id="{084B6668-17AC-47D1-BBA6-08E1E8179474}"/>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03" name="Text Box 1">
          <a:extLst>
            <a:ext uri="{FF2B5EF4-FFF2-40B4-BE49-F238E27FC236}">
              <a16:creationId xmlns:a16="http://schemas.microsoft.com/office/drawing/2014/main" id="{D6533E39-7466-4EFD-8138-5F9ED0AF0C56}"/>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04" name="Text Box 1">
          <a:extLst>
            <a:ext uri="{FF2B5EF4-FFF2-40B4-BE49-F238E27FC236}">
              <a16:creationId xmlns:a16="http://schemas.microsoft.com/office/drawing/2014/main" id="{24F67A08-3701-44BD-B481-5A1687973EB7}"/>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05" name="Text Box 1">
          <a:extLst>
            <a:ext uri="{FF2B5EF4-FFF2-40B4-BE49-F238E27FC236}">
              <a16:creationId xmlns:a16="http://schemas.microsoft.com/office/drawing/2014/main" id="{26D3FFA4-4B3F-455F-98E2-42A5EF6F3B17}"/>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06" name="Text Box 1">
          <a:extLst>
            <a:ext uri="{FF2B5EF4-FFF2-40B4-BE49-F238E27FC236}">
              <a16:creationId xmlns:a16="http://schemas.microsoft.com/office/drawing/2014/main" id="{E4FFF650-F765-46DF-ACAB-F0EDA588D65D}"/>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07" name="Text Box 1">
          <a:extLst>
            <a:ext uri="{FF2B5EF4-FFF2-40B4-BE49-F238E27FC236}">
              <a16:creationId xmlns:a16="http://schemas.microsoft.com/office/drawing/2014/main" id="{AB3CB469-2A27-433A-8FE3-40B18B95BA42}"/>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08" name="Text Box 1">
          <a:extLst>
            <a:ext uri="{FF2B5EF4-FFF2-40B4-BE49-F238E27FC236}">
              <a16:creationId xmlns:a16="http://schemas.microsoft.com/office/drawing/2014/main" id="{D939C6C9-1AA8-4FFD-925A-55BD3ED37D68}"/>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09" name="Text Box 1">
          <a:extLst>
            <a:ext uri="{FF2B5EF4-FFF2-40B4-BE49-F238E27FC236}">
              <a16:creationId xmlns:a16="http://schemas.microsoft.com/office/drawing/2014/main" id="{21815143-9A9A-4CA4-8836-E98A52A2B353}"/>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10" name="Text Box 1">
          <a:extLst>
            <a:ext uri="{FF2B5EF4-FFF2-40B4-BE49-F238E27FC236}">
              <a16:creationId xmlns:a16="http://schemas.microsoft.com/office/drawing/2014/main" id="{9777BDE4-63BF-49FC-B824-4681E49523A5}"/>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11" name="Text Box 1">
          <a:extLst>
            <a:ext uri="{FF2B5EF4-FFF2-40B4-BE49-F238E27FC236}">
              <a16:creationId xmlns:a16="http://schemas.microsoft.com/office/drawing/2014/main" id="{3A7138F4-0EB4-4832-947F-5C0AB746A74E}"/>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12" name="Text Box 1">
          <a:extLst>
            <a:ext uri="{FF2B5EF4-FFF2-40B4-BE49-F238E27FC236}">
              <a16:creationId xmlns:a16="http://schemas.microsoft.com/office/drawing/2014/main" id="{2114649E-EDE4-4424-ADF7-B04F5EA1F7A4}"/>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13" name="Text Box 1">
          <a:extLst>
            <a:ext uri="{FF2B5EF4-FFF2-40B4-BE49-F238E27FC236}">
              <a16:creationId xmlns:a16="http://schemas.microsoft.com/office/drawing/2014/main" id="{D270F928-E484-4525-AFFE-BA14F99AE74D}"/>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14" name="Text Box 1">
          <a:extLst>
            <a:ext uri="{FF2B5EF4-FFF2-40B4-BE49-F238E27FC236}">
              <a16:creationId xmlns:a16="http://schemas.microsoft.com/office/drawing/2014/main" id="{B5ECA5C2-3908-47E5-ACFD-A3D5775E4862}"/>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15" name="Text Box 1">
          <a:extLst>
            <a:ext uri="{FF2B5EF4-FFF2-40B4-BE49-F238E27FC236}">
              <a16:creationId xmlns:a16="http://schemas.microsoft.com/office/drawing/2014/main" id="{4FFE0F8F-D2D0-4DC6-B196-61164FE9A62C}"/>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16" name="Text Box 1">
          <a:extLst>
            <a:ext uri="{FF2B5EF4-FFF2-40B4-BE49-F238E27FC236}">
              <a16:creationId xmlns:a16="http://schemas.microsoft.com/office/drawing/2014/main" id="{E135CC1A-A9F7-4876-9C25-297070B27A03}"/>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17" name="Text Box 1">
          <a:extLst>
            <a:ext uri="{FF2B5EF4-FFF2-40B4-BE49-F238E27FC236}">
              <a16:creationId xmlns:a16="http://schemas.microsoft.com/office/drawing/2014/main" id="{F290C322-FCAB-4E1E-9B11-545574E13A11}"/>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18" name="Text Box 1">
          <a:extLst>
            <a:ext uri="{FF2B5EF4-FFF2-40B4-BE49-F238E27FC236}">
              <a16:creationId xmlns:a16="http://schemas.microsoft.com/office/drawing/2014/main" id="{BD122434-9C62-4DB9-8A9A-230964B1554D}"/>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19" name="Text Box 1">
          <a:extLst>
            <a:ext uri="{FF2B5EF4-FFF2-40B4-BE49-F238E27FC236}">
              <a16:creationId xmlns:a16="http://schemas.microsoft.com/office/drawing/2014/main" id="{24E02B4B-79A5-4C67-BB61-0BA2265D9F5B}"/>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4</xdr:col>
      <xdr:colOff>0</xdr:colOff>
      <xdr:row>11</xdr:row>
      <xdr:rowOff>0</xdr:rowOff>
    </xdr:from>
    <xdr:to>
      <xdr:col>4</xdr:col>
      <xdr:colOff>38100</xdr:colOff>
      <xdr:row>17</xdr:row>
      <xdr:rowOff>129702</xdr:rowOff>
    </xdr:to>
    <xdr:sp macro="" textlink="">
      <xdr:nvSpPr>
        <xdr:cNvPr id="220" name="Text Box 1">
          <a:extLst>
            <a:ext uri="{FF2B5EF4-FFF2-40B4-BE49-F238E27FC236}">
              <a16:creationId xmlns:a16="http://schemas.microsoft.com/office/drawing/2014/main" id="{58B41511-EC44-4469-A063-91680F5C87EA}"/>
            </a:ext>
          </a:extLst>
        </xdr:cNvPr>
        <xdr:cNvSpPr txBox="1">
          <a:spLocks noChangeArrowheads="1"/>
        </xdr:cNvSpPr>
      </xdr:nvSpPr>
      <xdr:spPr bwMode="auto">
        <a:xfrm>
          <a:off x="2628900" y="3286125"/>
          <a:ext cx="38100" cy="7805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13</xdr:row>
      <xdr:rowOff>76170</xdr:rowOff>
    </xdr:to>
    <xdr:sp macro="" textlink="">
      <xdr:nvSpPr>
        <xdr:cNvPr id="221" name="Text Box 1">
          <a:extLst>
            <a:ext uri="{FF2B5EF4-FFF2-40B4-BE49-F238E27FC236}">
              <a16:creationId xmlns:a16="http://schemas.microsoft.com/office/drawing/2014/main" id="{15D3B209-DB0B-4BB7-AA6C-1103CFA96CF5}"/>
            </a:ext>
          </a:extLst>
        </xdr:cNvPr>
        <xdr:cNvSpPr txBox="1">
          <a:spLocks noChangeArrowheads="1"/>
        </xdr:cNvSpPr>
      </xdr:nvSpPr>
      <xdr:spPr bwMode="auto">
        <a:xfrm>
          <a:off x="3200400" y="3286125"/>
          <a:ext cx="28575" cy="358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16</xdr:row>
      <xdr:rowOff>85188</xdr:rowOff>
    </xdr:to>
    <xdr:sp macro="" textlink="">
      <xdr:nvSpPr>
        <xdr:cNvPr id="222" name="Text Box 1">
          <a:extLst>
            <a:ext uri="{FF2B5EF4-FFF2-40B4-BE49-F238E27FC236}">
              <a16:creationId xmlns:a16="http://schemas.microsoft.com/office/drawing/2014/main" id="{C68AB5E1-1371-4085-8EAF-4503DFACC847}"/>
            </a:ext>
          </a:extLst>
        </xdr:cNvPr>
        <xdr:cNvSpPr txBox="1">
          <a:spLocks noChangeArrowheads="1"/>
        </xdr:cNvSpPr>
      </xdr:nvSpPr>
      <xdr:spPr bwMode="auto">
        <a:xfrm>
          <a:off x="2628900" y="3286125"/>
          <a:ext cx="38100" cy="6947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xdr:row>
      <xdr:rowOff>0</xdr:rowOff>
    </xdr:from>
    <xdr:to>
      <xdr:col>4</xdr:col>
      <xdr:colOff>38100</xdr:colOff>
      <xdr:row>17</xdr:row>
      <xdr:rowOff>129701</xdr:rowOff>
    </xdr:to>
    <xdr:sp macro="" textlink="">
      <xdr:nvSpPr>
        <xdr:cNvPr id="223" name="Text Box 1">
          <a:extLst>
            <a:ext uri="{FF2B5EF4-FFF2-40B4-BE49-F238E27FC236}">
              <a16:creationId xmlns:a16="http://schemas.microsoft.com/office/drawing/2014/main" id="{20BF8E78-D5A6-4D32-B65A-6BC611F7CFE4}"/>
            </a:ext>
          </a:extLst>
        </xdr:cNvPr>
        <xdr:cNvSpPr txBox="1">
          <a:spLocks noChangeArrowheads="1"/>
        </xdr:cNvSpPr>
      </xdr:nvSpPr>
      <xdr:spPr bwMode="auto">
        <a:xfrm>
          <a:off x="2628900" y="3286125"/>
          <a:ext cx="38100" cy="7805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600075</xdr:colOff>
      <xdr:row>21</xdr:row>
      <xdr:rowOff>188</xdr:rowOff>
    </xdr:to>
    <xdr:sp macro="" textlink="">
      <xdr:nvSpPr>
        <xdr:cNvPr id="225" name="Text Box 1">
          <a:extLst>
            <a:ext uri="{FF2B5EF4-FFF2-40B4-BE49-F238E27FC236}">
              <a16:creationId xmlns:a16="http://schemas.microsoft.com/office/drawing/2014/main" id="{B014ABFE-33A9-45E8-BF17-B57B1383D636}"/>
            </a:ext>
          </a:extLst>
        </xdr:cNvPr>
        <xdr:cNvSpPr txBox="1">
          <a:spLocks noChangeArrowheads="1"/>
        </xdr:cNvSpPr>
      </xdr:nvSpPr>
      <xdr:spPr bwMode="auto">
        <a:xfrm>
          <a:off x="3200400" y="3286125"/>
          <a:ext cx="28575" cy="1203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11</xdr:row>
      <xdr:rowOff>0</xdr:rowOff>
    </xdr:from>
    <xdr:to>
      <xdr:col>4</xdr:col>
      <xdr:colOff>609600</xdr:colOff>
      <xdr:row>33</xdr:row>
      <xdr:rowOff>152444</xdr:rowOff>
    </xdr:to>
    <xdr:sp macro="" textlink="">
      <xdr:nvSpPr>
        <xdr:cNvPr id="226" name="Text Box 1">
          <a:extLst>
            <a:ext uri="{FF2B5EF4-FFF2-40B4-BE49-F238E27FC236}">
              <a16:creationId xmlns:a16="http://schemas.microsoft.com/office/drawing/2014/main" id="{19E87422-2F75-4A81-B8F9-9DC08F736022}"/>
            </a:ext>
          </a:extLst>
        </xdr:cNvPr>
        <xdr:cNvSpPr txBox="1">
          <a:spLocks noChangeArrowheads="1"/>
        </xdr:cNvSpPr>
      </xdr:nvSpPr>
      <xdr:spPr bwMode="auto">
        <a:xfrm>
          <a:off x="3200400" y="3286125"/>
          <a:ext cx="38100" cy="26194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14</xdr:row>
      <xdr:rowOff>0</xdr:rowOff>
    </xdr:from>
    <xdr:to>
      <xdr:col>4</xdr:col>
      <xdr:colOff>600075</xdr:colOff>
      <xdr:row>24</xdr:row>
      <xdr:rowOff>114488</xdr:rowOff>
    </xdr:to>
    <xdr:sp macro="" textlink="">
      <xdr:nvSpPr>
        <xdr:cNvPr id="228" name="Text Box 1">
          <a:extLst>
            <a:ext uri="{FF2B5EF4-FFF2-40B4-BE49-F238E27FC236}">
              <a16:creationId xmlns:a16="http://schemas.microsoft.com/office/drawing/2014/main" id="{C76CA0EC-E8BE-4113-86D2-99E8FC327915}"/>
            </a:ext>
          </a:extLst>
        </xdr:cNvPr>
        <xdr:cNvSpPr txBox="1">
          <a:spLocks noChangeArrowheads="1"/>
        </xdr:cNvSpPr>
      </xdr:nvSpPr>
      <xdr:spPr bwMode="auto">
        <a:xfrm>
          <a:off x="3200400" y="4600575"/>
          <a:ext cx="28575" cy="13273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14</xdr:row>
      <xdr:rowOff>0</xdr:rowOff>
    </xdr:from>
    <xdr:to>
      <xdr:col>4</xdr:col>
      <xdr:colOff>609600</xdr:colOff>
      <xdr:row>34</xdr:row>
      <xdr:rowOff>31794</xdr:rowOff>
    </xdr:to>
    <xdr:sp macro="" textlink="">
      <xdr:nvSpPr>
        <xdr:cNvPr id="229" name="Text Box 1">
          <a:extLst>
            <a:ext uri="{FF2B5EF4-FFF2-40B4-BE49-F238E27FC236}">
              <a16:creationId xmlns:a16="http://schemas.microsoft.com/office/drawing/2014/main" id="{1CBC1BD9-465E-4168-9616-29E5F5FE61B1}"/>
            </a:ext>
          </a:extLst>
        </xdr:cNvPr>
        <xdr:cNvSpPr txBox="1">
          <a:spLocks noChangeArrowheads="1"/>
        </xdr:cNvSpPr>
      </xdr:nvSpPr>
      <xdr:spPr bwMode="auto">
        <a:xfrm>
          <a:off x="3200400" y="4600575"/>
          <a:ext cx="38100" cy="22098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14</xdr:row>
      <xdr:rowOff>0</xdr:rowOff>
    </xdr:from>
    <xdr:ext cx="38100" cy="1552683"/>
    <xdr:sp macro="" textlink="">
      <xdr:nvSpPr>
        <xdr:cNvPr id="230" name="Text Box 1">
          <a:extLst>
            <a:ext uri="{FF2B5EF4-FFF2-40B4-BE49-F238E27FC236}">
              <a16:creationId xmlns:a16="http://schemas.microsoft.com/office/drawing/2014/main" id="{A3B72526-EDBA-4CEC-A024-029F0674B663}"/>
            </a:ext>
          </a:extLst>
        </xdr:cNvPr>
        <xdr:cNvSpPr txBox="1">
          <a:spLocks noChangeArrowheads="1"/>
        </xdr:cNvSpPr>
      </xdr:nvSpPr>
      <xdr:spPr bwMode="auto">
        <a:xfrm>
          <a:off x="3200400" y="4600575"/>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14</xdr:row>
      <xdr:rowOff>0</xdr:rowOff>
    </xdr:from>
    <xdr:ext cx="38100" cy="904919"/>
    <xdr:sp macro="" textlink="">
      <xdr:nvSpPr>
        <xdr:cNvPr id="231" name="Text Box 1">
          <a:extLst>
            <a:ext uri="{FF2B5EF4-FFF2-40B4-BE49-F238E27FC236}">
              <a16:creationId xmlns:a16="http://schemas.microsoft.com/office/drawing/2014/main" id="{5BFCC41B-D8DE-474E-8805-CCB70E717F5C}"/>
            </a:ext>
          </a:extLst>
        </xdr:cNvPr>
        <xdr:cNvSpPr txBox="1">
          <a:spLocks noChangeArrowheads="1"/>
        </xdr:cNvSpPr>
      </xdr:nvSpPr>
      <xdr:spPr bwMode="auto">
        <a:xfrm>
          <a:off x="3200400" y="46005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14</xdr:row>
      <xdr:rowOff>0</xdr:rowOff>
    </xdr:from>
    <xdr:ext cx="38100" cy="1552682"/>
    <xdr:sp macro="" textlink="">
      <xdr:nvSpPr>
        <xdr:cNvPr id="232" name="Text Box 1">
          <a:extLst>
            <a:ext uri="{FF2B5EF4-FFF2-40B4-BE49-F238E27FC236}">
              <a16:creationId xmlns:a16="http://schemas.microsoft.com/office/drawing/2014/main" id="{04D832DE-8BE2-437B-AB85-0FA5570A6B6C}"/>
            </a:ext>
          </a:extLst>
        </xdr:cNvPr>
        <xdr:cNvSpPr txBox="1">
          <a:spLocks noChangeArrowheads="1"/>
        </xdr:cNvSpPr>
      </xdr:nvSpPr>
      <xdr:spPr bwMode="auto">
        <a:xfrm>
          <a:off x="3200400" y="4600575"/>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33" name="Text Box 1">
          <a:extLst>
            <a:ext uri="{FF2B5EF4-FFF2-40B4-BE49-F238E27FC236}">
              <a16:creationId xmlns:a16="http://schemas.microsoft.com/office/drawing/2014/main" id="{97DAB954-DB82-4C6D-97FC-23C44F577493}"/>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34" name="Text Box 1">
          <a:extLst>
            <a:ext uri="{FF2B5EF4-FFF2-40B4-BE49-F238E27FC236}">
              <a16:creationId xmlns:a16="http://schemas.microsoft.com/office/drawing/2014/main" id="{764A6649-0E5E-4FAF-B279-E88B0DB36402}"/>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35" name="Text Box 1">
          <a:extLst>
            <a:ext uri="{FF2B5EF4-FFF2-40B4-BE49-F238E27FC236}">
              <a16:creationId xmlns:a16="http://schemas.microsoft.com/office/drawing/2014/main" id="{8CB2C250-CF59-4234-A32B-5E41553E74E1}"/>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36" name="Text Box 1">
          <a:extLst>
            <a:ext uri="{FF2B5EF4-FFF2-40B4-BE49-F238E27FC236}">
              <a16:creationId xmlns:a16="http://schemas.microsoft.com/office/drawing/2014/main" id="{89EA098C-8D83-4FCF-81D7-3ABB03AF5478}"/>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37" name="Text Box 1">
          <a:extLst>
            <a:ext uri="{FF2B5EF4-FFF2-40B4-BE49-F238E27FC236}">
              <a16:creationId xmlns:a16="http://schemas.microsoft.com/office/drawing/2014/main" id="{799907BA-C664-4824-9F9B-5D93617DA78B}"/>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38" name="Text Box 1">
          <a:extLst>
            <a:ext uri="{FF2B5EF4-FFF2-40B4-BE49-F238E27FC236}">
              <a16:creationId xmlns:a16="http://schemas.microsoft.com/office/drawing/2014/main" id="{34FB119C-2810-437F-8990-C5C77077DAEF}"/>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39" name="Text Box 1">
          <a:extLst>
            <a:ext uri="{FF2B5EF4-FFF2-40B4-BE49-F238E27FC236}">
              <a16:creationId xmlns:a16="http://schemas.microsoft.com/office/drawing/2014/main" id="{D2DC9177-0BCF-4002-96D8-3A0C7F9C4167}"/>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40" name="Text Box 1">
          <a:extLst>
            <a:ext uri="{FF2B5EF4-FFF2-40B4-BE49-F238E27FC236}">
              <a16:creationId xmlns:a16="http://schemas.microsoft.com/office/drawing/2014/main" id="{33479CAA-E38C-40CE-A1CA-DFCEE7587482}"/>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41" name="Text Box 1">
          <a:extLst>
            <a:ext uri="{FF2B5EF4-FFF2-40B4-BE49-F238E27FC236}">
              <a16:creationId xmlns:a16="http://schemas.microsoft.com/office/drawing/2014/main" id="{0EF2D4BF-8505-4104-A2A0-5B7B72A01B72}"/>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42" name="Text Box 1">
          <a:extLst>
            <a:ext uri="{FF2B5EF4-FFF2-40B4-BE49-F238E27FC236}">
              <a16:creationId xmlns:a16="http://schemas.microsoft.com/office/drawing/2014/main" id="{13B046FD-1CBD-45DB-81C4-AD56E25D993F}"/>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43" name="Text Box 1">
          <a:extLst>
            <a:ext uri="{FF2B5EF4-FFF2-40B4-BE49-F238E27FC236}">
              <a16:creationId xmlns:a16="http://schemas.microsoft.com/office/drawing/2014/main" id="{BD3FA2E8-2CD5-425D-8F8A-9A9700024421}"/>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44" name="Text Box 1">
          <a:extLst>
            <a:ext uri="{FF2B5EF4-FFF2-40B4-BE49-F238E27FC236}">
              <a16:creationId xmlns:a16="http://schemas.microsoft.com/office/drawing/2014/main" id="{6BF4036A-1AEF-42F5-9E8F-3D06FC90D4DE}"/>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45" name="Text Box 1">
          <a:extLst>
            <a:ext uri="{FF2B5EF4-FFF2-40B4-BE49-F238E27FC236}">
              <a16:creationId xmlns:a16="http://schemas.microsoft.com/office/drawing/2014/main" id="{90AD5095-BF53-4F43-B04E-4CC82B04AA62}"/>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46" name="Text Box 1">
          <a:extLst>
            <a:ext uri="{FF2B5EF4-FFF2-40B4-BE49-F238E27FC236}">
              <a16:creationId xmlns:a16="http://schemas.microsoft.com/office/drawing/2014/main" id="{5AD64633-8CC3-4D57-A290-786919BD96EE}"/>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28575" cy="1155888"/>
    <xdr:sp macro="" textlink="">
      <xdr:nvSpPr>
        <xdr:cNvPr id="247" name="Text Box 1">
          <a:extLst>
            <a:ext uri="{FF2B5EF4-FFF2-40B4-BE49-F238E27FC236}">
              <a16:creationId xmlns:a16="http://schemas.microsoft.com/office/drawing/2014/main" id="{718065ED-3310-4A0C-9BE0-08FF4EA7C6A8}"/>
            </a:ext>
          </a:extLst>
        </xdr:cNvPr>
        <xdr:cNvSpPr txBox="1">
          <a:spLocks noChangeArrowheads="1"/>
        </xdr:cNvSpPr>
      </xdr:nvSpPr>
      <xdr:spPr bwMode="auto">
        <a:xfrm>
          <a:off x="3200400" y="67913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38100" cy="904919"/>
    <xdr:sp macro="" textlink="">
      <xdr:nvSpPr>
        <xdr:cNvPr id="248" name="Text Box 1">
          <a:extLst>
            <a:ext uri="{FF2B5EF4-FFF2-40B4-BE49-F238E27FC236}">
              <a16:creationId xmlns:a16="http://schemas.microsoft.com/office/drawing/2014/main" id="{9E6F3E92-7905-4241-A426-A64A9ED377F6}"/>
            </a:ext>
          </a:extLst>
        </xdr:cNvPr>
        <xdr:cNvSpPr txBox="1">
          <a:spLocks noChangeArrowheads="1"/>
        </xdr:cNvSpPr>
      </xdr:nvSpPr>
      <xdr:spPr bwMode="auto">
        <a:xfrm>
          <a:off x="3200400" y="67913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28575" cy="1155888"/>
    <xdr:sp macro="" textlink="">
      <xdr:nvSpPr>
        <xdr:cNvPr id="249" name="Text Box 1">
          <a:extLst>
            <a:ext uri="{FF2B5EF4-FFF2-40B4-BE49-F238E27FC236}">
              <a16:creationId xmlns:a16="http://schemas.microsoft.com/office/drawing/2014/main" id="{85A34F2F-FAA6-403A-85B8-302991B91BF0}"/>
            </a:ext>
          </a:extLst>
        </xdr:cNvPr>
        <xdr:cNvSpPr txBox="1">
          <a:spLocks noChangeArrowheads="1"/>
        </xdr:cNvSpPr>
      </xdr:nvSpPr>
      <xdr:spPr bwMode="auto">
        <a:xfrm>
          <a:off x="3200400" y="67913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19</xdr:row>
      <xdr:rowOff>0</xdr:rowOff>
    </xdr:from>
    <xdr:ext cx="38100" cy="904919"/>
    <xdr:sp macro="" textlink="">
      <xdr:nvSpPr>
        <xdr:cNvPr id="250" name="Text Box 1">
          <a:extLst>
            <a:ext uri="{FF2B5EF4-FFF2-40B4-BE49-F238E27FC236}">
              <a16:creationId xmlns:a16="http://schemas.microsoft.com/office/drawing/2014/main" id="{F4C8881B-B37B-4640-AD11-9A149EA7E1D3}"/>
            </a:ext>
          </a:extLst>
        </xdr:cNvPr>
        <xdr:cNvSpPr txBox="1">
          <a:spLocks noChangeArrowheads="1"/>
        </xdr:cNvSpPr>
      </xdr:nvSpPr>
      <xdr:spPr bwMode="auto">
        <a:xfrm>
          <a:off x="3200400" y="67913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51" name="Text Box 1">
          <a:extLst>
            <a:ext uri="{FF2B5EF4-FFF2-40B4-BE49-F238E27FC236}">
              <a16:creationId xmlns:a16="http://schemas.microsoft.com/office/drawing/2014/main" id="{1B294CB0-B19D-42E6-838C-EEE499B7E366}"/>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52" name="Text Box 1">
          <a:extLst>
            <a:ext uri="{FF2B5EF4-FFF2-40B4-BE49-F238E27FC236}">
              <a16:creationId xmlns:a16="http://schemas.microsoft.com/office/drawing/2014/main" id="{2557B689-FC7F-42DB-853F-392E50588E14}"/>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53" name="Text Box 1">
          <a:extLst>
            <a:ext uri="{FF2B5EF4-FFF2-40B4-BE49-F238E27FC236}">
              <a16:creationId xmlns:a16="http://schemas.microsoft.com/office/drawing/2014/main" id="{2A3630DF-53E5-4D65-BA82-1672B9B13701}"/>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54" name="Text Box 1">
          <a:extLst>
            <a:ext uri="{FF2B5EF4-FFF2-40B4-BE49-F238E27FC236}">
              <a16:creationId xmlns:a16="http://schemas.microsoft.com/office/drawing/2014/main" id="{84EB72B9-09D4-445A-928F-8B96F9A48F27}"/>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55" name="Text Box 1">
          <a:extLst>
            <a:ext uri="{FF2B5EF4-FFF2-40B4-BE49-F238E27FC236}">
              <a16:creationId xmlns:a16="http://schemas.microsoft.com/office/drawing/2014/main" id="{A02448BD-9FE0-41A0-883A-5E25DD5C0542}"/>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56" name="Text Box 1">
          <a:extLst>
            <a:ext uri="{FF2B5EF4-FFF2-40B4-BE49-F238E27FC236}">
              <a16:creationId xmlns:a16="http://schemas.microsoft.com/office/drawing/2014/main" id="{41D0CE03-14B2-4FC5-BD2D-22AFF93BE021}"/>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57" name="Text Box 1">
          <a:extLst>
            <a:ext uri="{FF2B5EF4-FFF2-40B4-BE49-F238E27FC236}">
              <a16:creationId xmlns:a16="http://schemas.microsoft.com/office/drawing/2014/main" id="{57DF98FB-E0AC-4ADB-852B-0F16B970B453}"/>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58" name="Text Box 1">
          <a:extLst>
            <a:ext uri="{FF2B5EF4-FFF2-40B4-BE49-F238E27FC236}">
              <a16:creationId xmlns:a16="http://schemas.microsoft.com/office/drawing/2014/main" id="{27774F17-4E4E-4B8E-9D40-5445FC945038}"/>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59" name="Text Box 1">
          <a:extLst>
            <a:ext uri="{FF2B5EF4-FFF2-40B4-BE49-F238E27FC236}">
              <a16:creationId xmlns:a16="http://schemas.microsoft.com/office/drawing/2014/main" id="{AD47E6D8-290D-441D-B0FD-E29443694408}"/>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60" name="Text Box 1">
          <a:extLst>
            <a:ext uri="{FF2B5EF4-FFF2-40B4-BE49-F238E27FC236}">
              <a16:creationId xmlns:a16="http://schemas.microsoft.com/office/drawing/2014/main" id="{ECA82082-2370-429E-AA0C-98C1D596AFCD}"/>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61" name="Text Box 1">
          <a:extLst>
            <a:ext uri="{FF2B5EF4-FFF2-40B4-BE49-F238E27FC236}">
              <a16:creationId xmlns:a16="http://schemas.microsoft.com/office/drawing/2014/main" id="{4C90023D-E108-4A72-882C-ED38CF487A1C}"/>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62" name="Text Box 1">
          <a:extLst>
            <a:ext uri="{FF2B5EF4-FFF2-40B4-BE49-F238E27FC236}">
              <a16:creationId xmlns:a16="http://schemas.microsoft.com/office/drawing/2014/main" id="{4FF30F0C-EBE3-4ECC-BBD6-81B0C65E10DE}"/>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63" name="Text Box 1">
          <a:extLst>
            <a:ext uri="{FF2B5EF4-FFF2-40B4-BE49-F238E27FC236}">
              <a16:creationId xmlns:a16="http://schemas.microsoft.com/office/drawing/2014/main" id="{CBB8ACFC-76ED-4BB0-9753-12CFAF0D69CE}"/>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64" name="Text Box 1">
          <a:extLst>
            <a:ext uri="{FF2B5EF4-FFF2-40B4-BE49-F238E27FC236}">
              <a16:creationId xmlns:a16="http://schemas.microsoft.com/office/drawing/2014/main" id="{5DE9742D-6E89-4234-B308-76E9062E62E1}"/>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65" name="Text Box 1">
          <a:extLst>
            <a:ext uri="{FF2B5EF4-FFF2-40B4-BE49-F238E27FC236}">
              <a16:creationId xmlns:a16="http://schemas.microsoft.com/office/drawing/2014/main" id="{49C46C60-2E60-4E57-A7E0-D0162E0B0D0A}"/>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66" name="Text Box 1">
          <a:extLst>
            <a:ext uri="{FF2B5EF4-FFF2-40B4-BE49-F238E27FC236}">
              <a16:creationId xmlns:a16="http://schemas.microsoft.com/office/drawing/2014/main" id="{C45348BF-A435-45E0-9113-DE946B53B444}"/>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155888"/>
    <xdr:sp macro="" textlink="">
      <xdr:nvSpPr>
        <xdr:cNvPr id="267" name="Text Box 1">
          <a:extLst>
            <a:ext uri="{FF2B5EF4-FFF2-40B4-BE49-F238E27FC236}">
              <a16:creationId xmlns:a16="http://schemas.microsoft.com/office/drawing/2014/main" id="{3A8AC965-D3E9-4575-B69F-32DF10A02574}"/>
            </a:ext>
          </a:extLst>
        </xdr:cNvPr>
        <xdr:cNvSpPr txBox="1">
          <a:spLocks noChangeArrowheads="1"/>
        </xdr:cNvSpPr>
      </xdr:nvSpPr>
      <xdr:spPr bwMode="auto">
        <a:xfrm>
          <a:off x="3200400" y="635317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38100" cy="904919"/>
    <xdr:sp macro="" textlink="">
      <xdr:nvSpPr>
        <xdr:cNvPr id="268" name="Text Box 1">
          <a:extLst>
            <a:ext uri="{FF2B5EF4-FFF2-40B4-BE49-F238E27FC236}">
              <a16:creationId xmlns:a16="http://schemas.microsoft.com/office/drawing/2014/main" id="{823E8E88-C2FA-4979-BC66-17AD31BB0C9C}"/>
            </a:ext>
          </a:extLst>
        </xdr:cNvPr>
        <xdr:cNvSpPr txBox="1">
          <a:spLocks noChangeArrowheads="1"/>
        </xdr:cNvSpPr>
      </xdr:nvSpPr>
      <xdr:spPr bwMode="auto">
        <a:xfrm>
          <a:off x="3200400" y="635317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69" name="Text Box 1">
          <a:extLst>
            <a:ext uri="{FF2B5EF4-FFF2-40B4-BE49-F238E27FC236}">
              <a16:creationId xmlns:a16="http://schemas.microsoft.com/office/drawing/2014/main" id="{8C4131A2-AD32-402E-973B-6C6F96F2AFF1}"/>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70" name="Text Box 1">
          <a:extLst>
            <a:ext uri="{FF2B5EF4-FFF2-40B4-BE49-F238E27FC236}">
              <a16:creationId xmlns:a16="http://schemas.microsoft.com/office/drawing/2014/main" id="{30C30BF0-4572-44BF-A33D-5E3733864B4A}"/>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71" name="Text Box 1">
          <a:extLst>
            <a:ext uri="{FF2B5EF4-FFF2-40B4-BE49-F238E27FC236}">
              <a16:creationId xmlns:a16="http://schemas.microsoft.com/office/drawing/2014/main" id="{53E051D0-5799-47A0-812D-DD24E56F1101}"/>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72" name="Text Box 1">
          <a:extLst>
            <a:ext uri="{FF2B5EF4-FFF2-40B4-BE49-F238E27FC236}">
              <a16:creationId xmlns:a16="http://schemas.microsoft.com/office/drawing/2014/main" id="{0911089C-C1F6-4AEB-B389-D3B77643F738}"/>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73" name="Text Box 1">
          <a:extLst>
            <a:ext uri="{FF2B5EF4-FFF2-40B4-BE49-F238E27FC236}">
              <a16:creationId xmlns:a16="http://schemas.microsoft.com/office/drawing/2014/main" id="{ED54104E-D38F-44A9-AA4B-DACB2879580C}"/>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74" name="Text Box 1">
          <a:extLst>
            <a:ext uri="{FF2B5EF4-FFF2-40B4-BE49-F238E27FC236}">
              <a16:creationId xmlns:a16="http://schemas.microsoft.com/office/drawing/2014/main" id="{15CAF09F-E53D-46CB-9BF6-5B034C21CB5B}"/>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75" name="Text Box 1">
          <a:extLst>
            <a:ext uri="{FF2B5EF4-FFF2-40B4-BE49-F238E27FC236}">
              <a16:creationId xmlns:a16="http://schemas.microsoft.com/office/drawing/2014/main" id="{C31DE48C-A776-4017-B6FB-40DE15A5E208}"/>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76" name="Text Box 1">
          <a:extLst>
            <a:ext uri="{FF2B5EF4-FFF2-40B4-BE49-F238E27FC236}">
              <a16:creationId xmlns:a16="http://schemas.microsoft.com/office/drawing/2014/main" id="{EF2F74BC-FB54-4D1E-A9B3-27F86375F7CE}"/>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77" name="Text Box 1">
          <a:extLst>
            <a:ext uri="{FF2B5EF4-FFF2-40B4-BE49-F238E27FC236}">
              <a16:creationId xmlns:a16="http://schemas.microsoft.com/office/drawing/2014/main" id="{CF336DC0-F577-4C8B-8BD6-556E1D3F69B3}"/>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78" name="Text Box 1">
          <a:extLst>
            <a:ext uri="{FF2B5EF4-FFF2-40B4-BE49-F238E27FC236}">
              <a16:creationId xmlns:a16="http://schemas.microsoft.com/office/drawing/2014/main" id="{7CCA7F54-E9CE-406A-9DD9-2501B3AB56C7}"/>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79" name="Text Box 1">
          <a:extLst>
            <a:ext uri="{FF2B5EF4-FFF2-40B4-BE49-F238E27FC236}">
              <a16:creationId xmlns:a16="http://schemas.microsoft.com/office/drawing/2014/main" id="{A4F98EA6-680C-4253-A37C-F49B03D5907A}"/>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80" name="Text Box 1">
          <a:extLst>
            <a:ext uri="{FF2B5EF4-FFF2-40B4-BE49-F238E27FC236}">
              <a16:creationId xmlns:a16="http://schemas.microsoft.com/office/drawing/2014/main" id="{122286CE-3B6A-4CA0-87C1-F73A19435FEA}"/>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81" name="Text Box 1">
          <a:extLst>
            <a:ext uri="{FF2B5EF4-FFF2-40B4-BE49-F238E27FC236}">
              <a16:creationId xmlns:a16="http://schemas.microsoft.com/office/drawing/2014/main" id="{4B06AC89-1C8C-4BFC-9C3F-B7817D538E6B}"/>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82" name="Text Box 1">
          <a:extLst>
            <a:ext uri="{FF2B5EF4-FFF2-40B4-BE49-F238E27FC236}">
              <a16:creationId xmlns:a16="http://schemas.microsoft.com/office/drawing/2014/main" id="{59B128A5-F954-4CF7-B7D4-811B241461BC}"/>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83" name="Text Box 1">
          <a:extLst>
            <a:ext uri="{FF2B5EF4-FFF2-40B4-BE49-F238E27FC236}">
              <a16:creationId xmlns:a16="http://schemas.microsoft.com/office/drawing/2014/main" id="{7E4B0B72-ECC2-4D4A-9F9D-9F3424C3EE22}"/>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84" name="Text Box 1">
          <a:extLst>
            <a:ext uri="{FF2B5EF4-FFF2-40B4-BE49-F238E27FC236}">
              <a16:creationId xmlns:a16="http://schemas.microsoft.com/office/drawing/2014/main" id="{73B75F7F-C2B6-45A6-A91C-EDE0CC37A516}"/>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85" name="Text Box 1">
          <a:extLst>
            <a:ext uri="{FF2B5EF4-FFF2-40B4-BE49-F238E27FC236}">
              <a16:creationId xmlns:a16="http://schemas.microsoft.com/office/drawing/2014/main" id="{8C861D80-AF4C-4FDD-B8E6-4F54AD63DCCA}"/>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86" name="Text Box 1">
          <a:extLst>
            <a:ext uri="{FF2B5EF4-FFF2-40B4-BE49-F238E27FC236}">
              <a16:creationId xmlns:a16="http://schemas.microsoft.com/office/drawing/2014/main" id="{A0AF7113-1FE8-43D1-B3FE-FF8E44A96A50}"/>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87" name="Text Box 1">
          <a:extLst>
            <a:ext uri="{FF2B5EF4-FFF2-40B4-BE49-F238E27FC236}">
              <a16:creationId xmlns:a16="http://schemas.microsoft.com/office/drawing/2014/main" id="{2FD44599-9E87-4124-819D-E2B08F9747FC}"/>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88" name="Text Box 1">
          <a:extLst>
            <a:ext uri="{FF2B5EF4-FFF2-40B4-BE49-F238E27FC236}">
              <a16:creationId xmlns:a16="http://schemas.microsoft.com/office/drawing/2014/main" id="{E3EBB968-C5FB-44AB-B7F5-6EFF9354DF3D}"/>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89" name="Text Box 1">
          <a:extLst>
            <a:ext uri="{FF2B5EF4-FFF2-40B4-BE49-F238E27FC236}">
              <a16:creationId xmlns:a16="http://schemas.microsoft.com/office/drawing/2014/main" id="{B3DC6F26-5494-47DB-9E5D-83E63B39CD97}"/>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90" name="Text Box 1">
          <a:extLst>
            <a:ext uri="{FF2B5EF4-FFF2-40B4-BE49-F238E27FC236}">
              <a16:creationId xmlns:a16="http://schemas.microsoft.com/office/drawing/2014/main" id="{F3829E70-7CDD-474E-A72F-CE1FB769888D}"/>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28575" cy="1155888"/>
    <xdr:sp macro="" textlink="">
      <xdr:nvSpPr>
        <xdr:cNvPr id="291" name="Text Box 1">
          <a:extLst>
            <a:ext uri="{FF2B5EF4-FFF2-40B4-BE49-F238E27FC236}">
              <a16:creationId xmlns:a16="http://schemas.microsoft.com/office/drawing/2014/main" id="{A7FABFFC-6DDD-4FB2-8B0E-5A2354DB5B7D}"/>
            </a:ext>
          </a:extLst>
        </xdr:cNvPr>
        <xdr:cNvSpPr txBox="1">
          <a:spLocks noChangeArrowheads="1"/>
        </xdr:cNvSpPr>
      </xdr:nvSpPr>
      <xdr:spPr bwMode="auto">
        <a:xfrm>
          <a:off x="3200400" y="7924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21</xdr:row>
      <xdr:rowOff>0</xdr:rowOff>
    </xdr:from>
    <xdr:ext cx="38100" cy="904919"/>
    <xdr:sp macro="" textlink="">
      <xdr:nvSpPr>
        <xdr:cNvPr id="292" name="Text Box 1">
          <a:extLst>
            <a:ext uri="{FF2B5EF4-FFF2-40B4-BE49-F238E27FC236}">
              <a16:creationId xmlns:a16="http://schemas.microsoft.com/office/drawing/2014/main" id="{5F02FCF0-B755-41D8-90ED-E2F507498EAE}"/>
            </a:ext>
          </a:extLst>
        </xdr:cNvPr>
        <xdr:cNvSpPr txBox="1">
          <a:spLocks noChangeArrowheads="1"/>
        </xdr:cNvSpPr>
      </xdr:nvSpPr>
      <xdr:spPr bwMode="auto">
        <a:xfrm>
          <a:off x="3200400" y="7924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4</xdr:col>
      <xdr:colOff>0</xdr:colOff>
      <xdr:row>20</xdr:row>
      <xdr:rowOff>0</xdr:rowOff>
    </xdr:from>
    <xdr:to>
      <xdr:col>4</xdr:col>
      <xdr:colOff>38100</xdr:colOff>
      <xdr:row>42</xdr:row>
      <xdr:rowOff>18577</xdr:rowOff>
    </xdr:to>
    <xdr:sp macro="" textlink="">
      <xdr:nvSpPr>
        <xdr:cNvPr id="293" name="Text Box 1">
          <a:extLst>
            <a:ext uri="{FF2B5EF4-FFF2-40B4-BE49-F238E27FC236}">
              <a16:creationId xmlns:a16="http://schemas.microsoft.com/office/drawing/2014/main" id="{68A6BA90-AA8B-4583-824D-7BE365F9A6DB}"/>
            </a:ext>
          </a:extLst>
        </xdr:cNvPr>
        <xdr:cNvSpPr txBox="1">
          <a:spLocks noChangeArrowheads="1"/>
        </xdr:cNvSpPr>
      </xdr:nvSpPr>
      <xdr:spPr bwMode="auto">
        <a:xfrm>
          <a:off x="2628900" y="7229475"/>
          <a:ext cx="38100" cy="23998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20</xdr:row>
      <xdr:rowOff>0</xdr:rowOff>
    </xdr:from>
    <xdr:to>
      <xdr:col>4</xdr:col>
      <xdr:colOff>600075</xdr:colOff>
      <xdr:row>28</xdr:row>
      <xdr:rowOff>174595</xdr:rowOff>
    </xdr:to>
    <xdr:sp macro="" textlink="">
      <xdr:nvSpPr>
        <xdr:cNvPr id="294" name="Text Box 1">
          <a:extLst>
            <a:ext uri="{FF2B5EF4-FFF2-40B4-BE49-F238E27FC236}">
              <a16:creationId xmlns:a16="http://schemas.microsoft.com/office/drawing/2014/main" id="{37184233-EB0F-43A8-AAC6-0B11C39A32AD}"/>
            </a:ext>
          </a:extLst>
        </xdr:cNvPr>
        <xdr:cNvSpPr txBox="1">
          <a:spLocks noChangeArrowheads="1"/>
        </xdr:cNvSpPr>
      </xdr:nvSpPr>
      <xdr:spPr bwMode="auto">
        <a:xfrm>
          <a:off x="3200400" y="7229475"/>
          <a:ext cx="28575" cy="8730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38100</xdr:colOff>
      <xdr:row>41</xdr:row>
      <xdr:rowOff>180438</xdr:rowOff>
    </xdr:to>
    <xdr:sp macro="" textlink="">
      <xdr:nvSpPr>
        <xdr:cNvPr id="295" name="Text Box 1">
          <a:extLst>
            <a:ext uri="{FF2B5EF4-FFF2-40B4-BE49-F238E27FC236}">
              <a16:creationId xmlns:a16="http://schemas.microsoft.com/office/drawing/2014/main" id="{8165220F-5896-459A-9F71-70521FD5975B}"/>
            </a:ext>
          </a:extLst>
        </xdr:cNvPr>
        <xdr:cNvSpPr txBox="1">
          <a:spLocks noChangeArrowheads="1"/>
        </xdr:cNvSpPr>
      </xdr:nvSpPr>
      <xdr:spPr bwMode="auto">
        <a:xfrm>
          <a:off x="2628900" y="7229475"/>
          <a:ext cx="38100" cy="2314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38100</xdr:colOff>
      <xdr:row>42</xdr:row>
      <xdr:rowOff>18576</xdr:rowOff>
    </xdr:to>
    <xdr:sp macro="" textlink="">
      <xdr:nvSpPr>
        <xdr:cNvPr id="296" name="Text Box 1">
          <a:extLst>
            <a:ext uri="{FF2B5EF4-FFF2-40B4-BE49-F238E27FC236}">
              <a16:creationId xmlns:a16="http://schemas.microsoft.com/office/drawing/2014/main" id="{BD8F5F3C-CCC3-4270-AC81-F1DCEB220392}"/>
            </a:ext>
          </a:extLst>
        </xdr:cNvPr>
        <xdr:cNvSpPr txBox="1">
          <a:spLocks noChangeArrowheads="1"/>
        </xdr:cNvSpPr>
      </xdr:nvSpPr>
      <xdr:spPr bwMode="auto">
        <a:xfrm>
          <a:off x="2628900" y="7229475"/>
          <a:ext cx="38100" cy="23998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22</xdr:row>
      <xdr:rowOff>0</xdr:rowOff>
    </xdr:from>
    <xdr:ext cx="38100" cy="1552683"/>
    <xdr:sp macro="" textlink="">
      <xdr:nvSpPr>
        <xdr:cNvPr id="299" name="Text Box 1">
          <a:extLst>
            <a:ext uri="{FF2B5EF4-FFF2-40B4-BE49-F238E27FC236}">
              <a16:creationId xmlns:a16="http://schemas.microsoft.com/office/drawing/2014/main" id="{9E388942-F8F9-49A2-8DB2-F8272A0C251E}"/>
            </a:ext>
          </a:extLst>
        </xdr:cNvPr>
        <xdr:cNvSpPr txBox="1">
          <a:spLocks noChangeArrowheads="1"/>
        </xdr:cNvSpPr>
      </xdr:nvSpPr>
      <xdr:spPr bwMode="auto">
        <a:xfrm>
          <a:off x="3200400" y="8362950"/>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904919"/>
    <xdr:sp macro="" textlink="">
      <xdr:nvSpPr>
        <xdr:cNvPr id="300" name="Text Box 1">
          <a:extLst>
            <a:ext uri="{FF2B5EF4-FFF2-40B4-BE49-F238E27FC236}">
              <a16:creationId xmlns:a16="http://schemas.microsoft.com/office/drawing/2014/main" id="{329B4E47-9883-4AF1-A9F8-27AF6988D8D2}"/>
            </a:ext>
          </a:extLst>
        </xdr:cNvPr>
        <xdr:cNvSpPr txBox="1">
          <a:spLocks noChangeArrowheads="1"/>
        </xdr:cNvSpPr>
      </xdr:nvSpPr>
      <xdr:spPr bwMode="auto">
        <a:xfrm>
          <a:off x="3200400" y="8362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1552682"/>
    <xdr:sp macro="" textlink="">
      <xdr:nvSpPr>
        <xdr:cNvPr id="301" name="Text Box 1">
          <a:extLst>
            <a:ext uri="{FF2B5EF4-FFF2-40B4-BE49-F238E27FC236}">
              <a16:creationId xmlns:a16="http://schemas.microsoft.com/office/drawing/2014/main" id="{B9875FE8-5133-4CB7-A3BF-99BFBE7095BE}"/>
            </a:ext>
          </a:extLst>
        </xdr:cNvPr>
        <xdr:cNvSpPr txBox="1">
          <a:spLocks noChangeArrowheads="1"/>
        </xdr:cNvSpPr>
      </xdr:nvSpPr>
      <xdr:spPr bwMode="auto">
        <a:xfrm>
          <a:off x="3200400" y="8362950"/>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28575" cy="1155888"/>
    <xdr:sp macro="" textlink="">
      <xdr:nvSpPr>
        <xdr:cNvPr id="302" name="Text Box 1">
          <a:extLst>
            <a:ext uri="{FF2B5EF4-FFF2-40B4-BE49-F238E27FC236}">
              <a16:creationId xmlns:a16="http://schemas.microsoft.com/office/drawing/2014/main" id="{F4D8D2F6-5A9A-4D82-967F-BB8EEA1C70D1}"/>
            </a:ext>
          </a:extLst>
        </xdr:cNvPr>
        <xdr:cNvSpPr txBox="1">
          <a:spLocks noChangeArrowheads="1"/>
        </xdr:cNvSpPr>
      </xdr:nvSpPr>
      <xdr:spPr bwMode="auto">
        <a:xfrm>
          <a:off x="3200400" y="8362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904919"/>
    <xdr:sp macro="" textlink="">
      <xdr:nvSpPr>
        <xdr:cNvPr id="303" name="Text Box 1">
          <a:extLst>
            <a:ext uri="{FF2B5EF4-FFF2-40B4-BE49-F238E27FC236}">
              <a16:creationId xmlns:a16="http://schemas.microsoft.com/office/drawing/2014/main" id="{CE191517-D4D6-4DB1-8BDE-FF141AE15A18}"/>
            </a:ext>
          </a:extLst>
        </xdr:cNvPr>
        <xdr:cNvSpPr txBox="1">
          <a:spLocks noChangeArrowheads="1"/>
        </xdr:cNvSpPr>
      </xdr:nvSpPr>
      <xdr:spPr bwMode="auto">
        <a:xfrm>
          <a:off x="3200400" y="8362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04" name="Text Box 1">
          <a:extLst>
            <a:ext uri="{FF2B5EF4-FFF2-40B4-BE49-F238E27FC236}">
              <a16:creationId xmlns:a16="http://schemas.microsoft.com/office/drawing/2014/main" id="{B682B974-FC55-4903-A05E-57A3E5444337}"/>
            </a:ext>
          </a:extLst>
        </xdr:cNvPr>
        <xdr:cNvSpPr txBox="1">
          <a:spLocks noChangeArrowheads="1"/>
        </xdr:cNvSpPr>
      </xdr:nvSpPr>
      <xdr:spPr bwMode="auto">
        <a:xfrm>
          <a:off x="3200400" y="90106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05" name="Text Box 1">
          <a:extLst>
            <a:ext uri="{FF2B5EF4-FFF2-40B4-BE49-F238E27FC236}">
              <a16:creationId xmlns:a16="http://schemas.microsoft.com/office/drawing/2014/main" id="{09611592-8C6F-485F-A7F4-2CB8E82E1970}"/>
            </a:ext>
          </a:extLst>
        </xdr:cNvPr>
        <xdr:cNvSpPr txBox="1">
          <a:spLocks noChangeArrowheads="1"/>
        </xdr:cNvSpPr>
      </xdr:nvSpPr>
      <xdr:spPr bwMode="auto">
        <a:xfrm>
          <a:off x="3200400" y="90106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06" name="Text Box 1">
          <a:extLst>
            <a:ext uri="{FF2B5EF4-FFF2-40B4-BE49-F238E27FC236}">
              <a16:creationId xmlns:a16="http://schemas.microsoft.com/office/drawing/2014/main" id="{3B77B98F-D7C3-4E93-BDA9-15EAEA964F0A}"/>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07" name="Text Box 1">
          <a:extLst>
            <a:ext uri="{FF2B5EF4-FFF2-40B4-BE49-F238E27FC236}">
              <a16:creationId xmlns:a16="http://schemas.microsoft.com/office/drawing/2014/main" id="{103D9AE8-9237-4004-B415-9D9048A48ADE}"/>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08" name="Text Box 1">
          <a:extLst>
            <a:ext uri="{FF2B5EF4-FFF2-40B4-BE49-F238E27FC236}">
              <a16:creationId xmlns:a16="http://schemas.microsoft.com/office/drawing/2014/main" id="{13AC1AEA-F384-42F8-B325-0BD4D0E49C69}"/>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09" name="Text Box 1">
          <a:extLst>
            <a:ext uri="{FF2B5EF4-FFF2-40B4-BE49-F238E27FC236}">
              <a16:creationId xmlns:a16="http://schemas.microsoft.com/office/drawing/2014/main" id="{D8EADD1F-A0D7-4399-AC1C-0130ACF7C34E}"/>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10" name="Text Box 1">
          <a:extLst>
            <a:ext uri="{FF2B5EF4-FFF2-40B4-BE49-F238E27FC236}">
              <a16:creationId xmlns:a16="http://schemas.microsoft.com/office/drawing/2014/main" id="{CE1F19B7-DCEE-46C0-9EBD-8E8D127EEAC3}"/>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11" name="Text Box 1">
          <a:extLst>
            <a:ext uri="{FF2B5EF4-FFF2-40B4-BE49-F238E27FC236}">
              <a16:creationId xmlns:a16="http://schemas.microsoft.com/office/drawing/2014/main" id="{AB067733-F024-436C-BFCA-F44D676DA7D8}"/>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12" name="Text Box 1">
          <a:extLst>
            <a:ext uri="{FF2B5EF4-FFF2-40B4-BE49-F238E27FC236}">
              <a16:creationId xmlns:a16="http://schemas.microsoft.com/office/drawing/2014/main" id="{F14DFCDB-4C0D-4062-958E-69BB7C1A3B0D}"/>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13" name="Text Box 1">
          <a:extLst>
            <a:ext uri="{FF2B5EF4-FFF2-40B4-BE49-F238E27FC236}">
              <a16:creationId xmlns:a16="http://schemas.microsoft.com/office/drawing/2014/main" id="{83C8103A-075D-4826-B8FC-9006755DB56D}"/>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14" name="Text Box 1">
          <a:extLst>
            <a:ext uri="{FF2B5EF4-FFF2-40B4-BE49-F238E27FC236}">
              <a16:creationId xmlns:a16="http://schemas.microsoft.com/office/drawing/2014/main" id="{42889C44-84F1-414C-9B48-1C26447C07EC}"/>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15" name="Text Box 1">
          <a:extLst>
            <a:ext uri="{FF2B5EF4-FFF2-40B4-BE49-F238E27FC236}">
              <a16:creationId xmlns:a16="http://schemas.microsoft.com/office/drawing/2014/main" id="{EE6EC0A8-67F7-4D36-A928-11D79856A77E}"/>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16" name="Text Box 1">
          <a:extLst>
            <a:ext uri="{FF2B5EF4-FFF2-40B4-BE49-F238E27FC236}">
              <a16:creationId xmlns:a16="http://schemas.microsoft.com/office/drawing/2014/main" id="{6042DA4E-C5AA-4401-A6C9-F61A8F6B258D}"/>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17" name="Text Box 1">
          <a:extLst>
            <a:ext uri="{FF2B5EF4-FFF2-40B4-BE49-F238E27FC236}">
              <a16:creationId xmlns:a16="http://schemas.microsoft.com/office/drawing/2014/main" id="{4B967067-DEA0-4E08-8CDC-30C128801227}"/>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18" name="Text Box 1">
          <a:extLst>
            <a:ext uri="{FF2B5EF4-FFF2-40B4-BE49-F238E27FC236}">
              <a16:creationId xmlns:a16="http://schemas.microsoft.com/office/drawing/2014/main" id="{81CA04C8-1C93-468E-A81B-A39E22A5063B}"/>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19" name="Text Box 1">
          <a:extLst>
            <a:ext uri="{FF2B5EF4-FFF2-40B4-BE49-F238E27FC236}">
              <a16:creationId xmlns:a16="http://schemas.microsoft.com/office/drawing/2014/main" id="{E368BDE7-058D-405F-A836-2A870728F09C}"/>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20" name="Text Box 1">
          <a:extLst>
            <a:ext uri="{FF2B5EF4-FFF2-40B4-BE49-F238E27FC236}">
              <a16:creationId xmlns:a16="http://schemas.microsoft.com/office/drawing/2014/main" id="{ED90B0C1-2876-45AD-84F2-17AB7196F033}"/>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21" name="Text Box 1">
          <a:extLst>
            <a:ext uri="{FF2B5EF4-FFF2-40B4-BE49-F238E27FC236}">
              <a16:creationId xmlns:a16="http://schemas.microsoft.com/office/drawing/2014/main" id="{EDA3E192-96DB-4C32-97F5-EAF29D923109}"/>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22" name="Text Box 1">
          <a:extLst>
            <a:ext uri="{FF2B5EF4-FFF2-40B4-BE49-F238E27FC236}">
              <a16:creationId xmlns:a16="http://schemas.microsoft.com/office/drawing/2014/main" id="{D68E3F41-A0E3-460B-9DC9-01F1D2014FDD}"/>
            </a:ext>
          </a:extLst>
        </xdr:cNvPr>
        <xdr:cNvSpPr txBox="1">
          <a:spLocks noChangeArrowheads="1"/>
        </xdr:cNvSpPr>
      </xdr:nvSpPr>
      <xdr:spPr bwMode="auto">
        <a:xfrm>
          <a:off x="3200400" y="90106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23" name="Text Box 1">
          <a:extLst>
            <a:ext uri="{FF2B5EF4-FFF2-40B4-BE49-F238E27FC236}">
              <a16:creationId xmlns:a16="http://schemas.microsoft.com/office/drawing/2014/main" id="{C60D0B1C-FBA4-468C-97B8-D2F43E1F6E32}"/>
            </a:ext>
          </a:extLst>
        </xdr:cNvPr>
        <xdr:cNvSpPr txBox="1">
          <a:spLocks noChangeArrowheads="1"/>
        </xdr:cNvSpPr>
      </xdr:nvSpPr>
      <xdr:spPr bwMode="auto">
        <a:xfrm>
          <a:off x="3200400" y="90106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24" name="Text Box 1">
          <a:extLst>
            <a:ext uri="{FF2B5EF4-FFF2-40B4-BE49-F238E27FC236}">
              <a16:creationId xmlns:a16="http://schemas.microsoft.com/office/drawing/2014/main" id="{EF22B767-0874-4291-91A1-47E0CB563D32}"/>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25" name="Text Box 1">
          <a:extLst>
            <a:ext uri="{FF2B5EF4-FFF2-40B4-BE49-F238E27FC236}">
              <a16:creationId xmlns:a16="http://schemas.microsoft.com/office/drawing/2014/main" id="{59669ED9-6807-4010-BDA5-65C24E89A0ED}"/>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26" name="Text Box 1">
          <a:extLst>
            <a:ext uri="{FF2B5EF4-FFF2-40B4-BE49-F238E27FC236}">
              <a16:creationId xmlns:a16="http://schemas.microsoft.com/office/drawing/2014/main" id="{93CB3C00-4D46-41A7-86CC-BD325C00B41A}"/>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27" name="Text Box 1">
          <a:extLst>
            <a:ext uri="{FF2B5EF4-FFF2-40B4-BE49-F238E27FC236}">
              <a16:creationId xmlns:a16="http://schemas.microsoft.com/office/drawing/2014/main" id="{F4AF012A-61EC-4729-9FDF-045B205D7DFC}"/>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28" name="Text Box 1">
          <a:extLst>
            <a:ext uri="{FF2B5EF4-FFF2-40B4-BE49-F238E27FC236}">
              <a16:creationId xmlns:a16="http://schemas.microsoft.com/office/drawing/2014/main" id="{BD3CBAEA-57F9-4654-8141-8FA864E33E8A}"/>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29" name="Text Box 1">
          <a:extLst>
            <a:ext uri="{FF2B5EF4-FFF2-40B4-BE49-F238E27FC236}">
              <a16:creationId xmlns:a16="http://schemas.microsoft.com/office/drawing/2014/main" id="{81655A75-BEF9-48D0-AA66-1AF09D7E6D0C}"/>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30" name="Text Box 1">
          <a:extLst>
            <a:ext uri="{FF2B5EF4-FFF2-40B4-BE49-F238E27FC236}">
              <a16:creationId xmlns:a16="http://schemas.microsoft.com/office/drawing/2014/main" id="{11EE7E75-61B3-4E18-AC00-E6E56C853882}"/>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31" name="Text Box 1">
          <a:extLst>
            <a:ext uri="{FF2B5EF4-FFF2-40B4-BE49-F238E27FC236}">
              <a16:creationId xmlns:a16="http://schemas.microsoft.com/office/drawing/2014/main" id="{9785917B-0B0D-4C3B-A6AD-6F99D3D6D20C}"/>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32" name="Text Box 1">
          <a:extLst>
            <a:ext uri="{FF2B5EF4-FFF2-40B4-BE49-F238E27FC236}">
              <a16:creationId xmlns:a16="http://schemas.microsoft.com/office/drawing/2014/main" id="{4C38427B-E6F4-4400-A701-91AD8B6C5AB3}"/>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33" name="Text Box 1">
          <a:extLst>
            <a:ext uri="{FF2B5EF4-FFF2-40B4-BE49-F238E27FC236}">
              <a16:creationId xmlns:a16="http://schemas.microsoft.com/office/drawing/2014/main" id="{E185FA5E-59EB-4D2E-B9D9-4F5E288BD59F}"/>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34" name="Text Box 1">
          <a:extLst>
            <a:ext uri="{FF2B5EF4-FFF2-40B4-BE49-F238E27FC236}">
              <a16:creationId xmlns:a16="http://schemas.microsoft.com/office/drawing/2014/main" id="{70101C79-465F-45D0-BCEB-8E2D75192B0F}"/>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35" name="Text Box 1">
          <a:extLst>
            <a:ext uri="{FF2B5EF4-FFF2-40B4-BE49-F238E27FC236}">
              <a16:creationId xmlns:a16="http://schemas.microsoft.com/office/drawing/2014/main" id="{5574F2D4-417B-4A04-9DE7-121218D69E91}"/>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36" name="Text Box 1">
          <a:extLst>
            <a:ext uri="{FF2B5EF4-FFF2-40B4-BE49-F238E27FC236}">
              <a16:creationId xmlns:a16="http://schemas.microsoft.com/office/drawing/2014/main" id="{C959532E-3B78-488F-84B4-2144000416BF}"/>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37" name="Text Box 1">
          <a:extLst>
            <a:ext uri="{FF2B5EF4-FFF2-40B4-BE49-F238E27FC236}">
              <a16:creationId xmlns:a16="http://schemas.microsoft.com/office/drawing/2014/main" id="{67B0DE6F-83FD-42A1-95AB-EB8B8E6A31CC}"/>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38" name="Text Box 1">
          <a:extLst>
            <a:ext uri="{FF2B5EF4-FFF2-40B4-BE49-F238E27FC236}">
              <a16:creationId xmlns:a16="http://schemas.microsoft.com/office/drawing/2014/main" id="{4472D7FF-6885-43BB-8C80-286A21E6B84D}"/>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39" name="Text Box 1">
          <a:extLst>
            <a:ext uri="{FF2B5EF4-FFF2-40B4-BE49-F238E27FC236}">
              <a16:creationId xmlns:a16="http://schemas.microsoft.com/office/drawing/2014/main" id="{0F308A96-B9AE-4F43-89B9-198B0882C222}"/>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40" name="Text Box 1">
          <a:extLst>
            <a:ext uri="{FF2B5EF4-FFF2-40B4-BE49-F238E27FC236}">
              <a16:creationId xmlns:a16="http://schemas.microsoft.com/office/drawing/2014/main" id="{3A00BA33-DECF-46AB-A3CE-EDBECA81BC97}"/>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41" name="Text Box 1">
          <a:extLst>
            <a:ext uri="{FF2B5EF4-FFF2-40B4-BE49-F238E27FC236}">
              <a16:creationId xmlns:a16="http://schemas.microsoft.com/office/drawing/2014/main" id="{F5F05AB3-4969-4094-A105-73919ECB3470}"/>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42" name="Text Box 1">
          <a:extLst>
            <a:ext uri="{FF2B5EF4-FFF2-40B4-BE49-F238E27FC236}">
              <a16:creationId xmlns:a16="http://schemas.microsoft.com/office/drawing/2014/main" id="{2FF343C0-69E0-47B3-AD72-29D43030649B}"/>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43" name="Text Box 1">
          <a:extLst>
            <a:ext uri="{FF2B5EF4-FFF2-40B4-BE49-F238E27FC236}">
              <a16:creationId xmlns:a16="http://schemas.microsoft.com/office/drawing/2014/main" id="{7FE6A364-3AFF-4F77-9A82-7918657780FA}"/>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44" name="Text Box 1">
          <a:extLst>
            <a:ext uri="{FF2B5EF4-FFF2-40B4-BE49-F238E27FC236}">
              <a16:creationId xmlns:a16="http://schemas.microsoft.com/office/drawing/2014/main" id="{575AC87D-72F7-45CD-8074-CDB2B8E49259}"/>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45" name="Text Box 1">
          <a:extLst>
            <a:ext uri="{FF2B5EF4-FFF2-40B4-BE49-F238E27FC236}">
              <a16:creationId xmlns:a16="http://schemas.microsoft.com/office/drawing/2014/main" id="{ED8432C9-4F96-4FD1-AE43-A2A464C78442}"/>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46" name="Text Box 1">
          <a:extLst>
            <a:ext uri="{FF2B5EF4-FFF2-40B4-BE49-F238E27FC236}">
              <a16:creationId xmlns:a16="http://schemas.microsoft.com/office/drawing/2014/main" id="{DE3BFA01-FE5B-408C-8C23-EEA7E0DC8611}"/>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47" name="Text Box 1">
          <a:extLst>
            <a:ext uri="{FF2B5EF4-FFF2-40B4-BE49-F238E27FC236}">
              <a16:creationId xmlns:a16="http://schemas.microsoft.com/office/drawing/2014/main" id="{DFEC9363-EE1C-4374-AD9B-6FCF09E2D51F}"/>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48" name="Text Box 1">
          <a:extLst>
            <a:ext uri="{FF2B5EF4-FFF2-40B4-BE49-F238E27FC236}">
              <a16:creationId xmlns:a16="http://schemas.microsoft.com/office/drawing/2014/main" id="{64F46E85-7B3C-455C-A7D0-255530EE038B}"/>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49" name="Text Box 1">
          <a:extLst>
            <a:ext uri="{FF2B5EF4-FFF2-40B4-BE49-F238E27FC236}">
              <a16:creationId xmlns:a16="http://schemas.microsoft.com/office/drawing/2014/main" id="{DAC98954-7367-43CD-8BB4-416AEAEB14F3}"/>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50" name="Text Box 1">
          <a:extLst>
            <a:ext uri="{FF2B5EF4-FFF2-40B4-BE49-F238E27FC236}">
              <a16:creationId xmlns:a16="http://schemas.microsoft.com/office/drawing/2014/main" id="{80D686F2-E5A3-480C-AF2F-204CDD3C03F0}"/>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51" name="Text Box 1">
          <a:extLst>
            <a:ext uri="{FF2B5EF4-FFF2-40B4-BE49-F238E27FC236}">
              <a16:creationId xmlns:a16="http://schemas.microsoft.com/office/drawing/2014/main" id="{5BCE354D-052F-4678-816A-1E780416A810}"/>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52" name="Text Box 1">
          <a:extLst>
            <a:ext uri="{FF2B5EF4-FFF2-40B4-BE49-F238E27FC236}">
              <a16:creationId xmlns:a16="http://schemas.microsoft.com/office/drawing/2014/main" id="{051D674D-7943-4580-A247-D4283617511A}"/>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53" name="Text Box 1">
          <a:extLst>
            <a:ext uri="{FF2B5EF4-FFF2-40B4-BE49-F238E27FC236}">
              <a16:creationId xmlns:a16="http://schemas.microsoft.com/office/drawing/2014/main" id="{4A7F5EEF-7ABF-4B09-B5FC-A88AEEC50871}"/>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54" name="Text Box 1">
          <a:extLst>
            <a:ext uri="{FF2B5EF4-FFF2-40B4-BE49-F238E27FC236}">
              <a16:creationId xmlns:a16="http://schemas.microsoft.com/office/drawing/2014/main" id="{4E2D136B-0B8B-446A-8B5A-5018DDC0AF5A}"/>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55" name="Text Box 1">
          <a:extLst>
            <a:ext uri="{FF2B5EF4-FFF2-40B4-BE49-F238E27FC236}">
              <a16:creationId xmlns:a16="http://schemas.microsoft.com/office/drawing/2014/main" id="{C06FAAAE-CF8A-48AC-926F-DCA69DA7CCA6}"/>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56" name="Text Box 1">
          <a:extLst>
            <a:ext uri="{FF2B5EF4-FFF2-40B4-BE49-F238E27FC236}">
              <a16:creationId xmlns:a16="http://schemas.microsoft.com/office/drawing/2014/main" id="{316BB5D6-FE1F-4D77-B4EB-79F0CDCF8E8B}"/>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57" name="Text Box 1">
          <a:extLst>
            <a:ext uri="{FF2B5EF4-FFF2-40B4-BE49-F238E27FC236}">
              <a16:creationId xmlns:a16="http://schemas.microsoft.com/office/drawing/2014/main" id="{51D73B38-F54B-4665-BAAF-37DAB6EFDA88}"/>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58" name="Text Box 1">
          <a:extLst>
            <a:ext uri="{FF2B5EF4-FFF2-40B4-BE49-F238E27FC236}">
              <a16:creationId xmlns:a16="http://schemas.microsoft.com/office/drawing/2014/main" id="{36053571-B52B-4912-9635-3BEA3C3FA66C}"/>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59" name="Text Box 1">
          <a:extLst>
            <a:ext uri="{FF2B5EF4-FFF2-40B4-BE49-F238E27FC236}">
              <a16:creationId xmlns:a16="http://schemas.microsoft.com/office/drawing/2014/main" id="{C5FBE092-B57A-4CB4-BB63-83BD9695F43E}"/>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360" name="Text Box 1">
          <a:extLst>
            <a:ext uri="{FF2B5EF4-FFF2-40B4-BE49-F238E27FC236}">
              <a16:creationId xmlns:a16="http://schemas.microsoft.com/office/drawing/2014/main" id="{588E22B4-0A80-465F-B716-A2DAF5A12090}"/>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361" name="Text Box 1">
          <a:extLst>
            <a:ext uri="{FF2B5EF4-FFF2-40B4-BE49-F238E27FC236}">
              <a16:creationId xmlns:a16="http://schemas.microsoft.com/office/drawing/2014/main" id="{CD0A82D8-A0B8-4326-8352-53838452C653}"/>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4</xdr:col>
      <xdr:colOff>0</xdr:colOff>
      <xdr:row>20</xdr:row>
      <xdr:rowOff>0</xdr:rowOff>
    </xdr:from>
    <xdr:to>
      <xdr:col>4</xdr:col>
      <xdr:colOff>38100</xdr:colOff>
      <xdr:row>40</xdr:row>
      <xdr:rowOff>12227</xdr:rowOff>
    </xdr:to>
    <xdr:sp macro="" textlink="">
      <xdr:nvSpPr>
        <xdr:cNvPr id="362" name="Text Box 1">
          <a:extLst>
            <a:ext uri="{FF2B5EF4-FFF2-40B4-BE49-F238E27FC236}">
              <a16:creationId xmlns:a16="http://schemas.microsoft.com/office/drawing/2014/main" id="{4BE794C0-4707-4056-B49F-DC40C2383D41}"/>
            </a:ext>
          </a:extLst>
        </xdr:cNvPr>
        <xdr:cNvSpPr txBox="1">
          <a:spLocks noChangeArrowheads="1"/>
        </xdr:cNvSpPr>
      </xdr:nvSpPr>
      <xdr:spPr bwMode="auto">
        <a:xfrm>
          <a:off x="2628900" y="7229475"/>
          <a:ext cx="38100" cy="19045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20</xdr:row>
      <xdr:rowOff>0</xdr:rowOff>
    </xdr:from>
    <xdr:to>
      <xdr:col>4</xdr:col>
      <xdr:colOff>600075</xdr:colOff>
      <xdr:row>28</xdr:row>
      <xdr:rowOff>174595</xdr:rowOff>
    </xdr:to>
    <xdr:sp macro="" textlink="">
      <xdr:nvSpPr>
        <xdr:cNvPr id="363" name="Text Box 1">
          <a:extLst>
            <a:ext uri="{FF2B5EF4-FFF2-40B4-BE49-F238E27FC236}">
              <a16:creationId xmlns:a16="http://schemas.microsoft.com/office/drawing/2014/main" id="{7CDF4397-FAF5-4D9B-80C1-DE28A70C6BA6}"/>
            </a:ext>
          </a:extLst>
        </xdr:cNvPr>
        <xdr:cNvSpPr txBox="1">
          <a:spLocks noChangeArrowheads="1"/>
        </xdr:cNvSpPr>
      </xdr:nvSpPr>
      <xdr:spPr bwMode="auto">
        <a:xfrm>
          <a:off x="3200400" y="7229475"/>
          <a:ext cx="28575" cy="8730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38100</xdr:colOff>
      <xdr:row>39</xdr:row>
      <xdr:rowOff>164563</xdr:rowOff>
    </xdr:to>
    <xdr:sp macro="" textlink="">
      <xdr:nvSpPr>
        <xdr:cNvPr id="364" name="Text Box 1">
          <a:extLst>
            <a:ext uri="{FF2B5EF4-FFF2-40B4-BE49-F238E27FC236}">
              <a16:creationId xmlns:a16="http://schemas.microsoft.com/office/drawing/2014/main" id="{309D02AF-DCAB-4228-962A-A4A5D82E38C8}"/>
            </a:ext>
          </a:extLst>
        </xdr:cNvPr>
        <xdr:cNvSpPr txBox="1">
          <a:spLocks noChangeArrowheads="1"/>
        </xdr:cNvSpPr>
      </xdr:nvSpPr>
      <xdr:spPr bwMode="auto">
        <a:xfrm>
          <a:off x="2628900" y="7229475"/>
          <a:ext cx="38100" cy="18187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38100</xdr:colOff>
      <xdr:row>40</xdr:row>
      <xdr:rowOff>12226</xdr:rowOff>
    </xdr:to>
    <xdr:sp macro="" textlink="">
      <xdr:nvSpPr>
        <xdr:cNvPr id="365" name="Text Box 1">
          <a:extLst>
            <a:ext uri="{FF2B5EF4-FFF2-40B4-BE49-F238E27FC236}">
              <a16:creationId xmlns:a16="http://schemas.microsoft.com/office/drawing/2014/main" id="{49C096D1-D7CB-4455-B07C-709261A1E2C5}"/>
            </a:ext>
          </a:extLst>
        </xdr:cNvPr>
        <xdr:cNvSpPr txBox="1">
          <a:spLocks noChangeArrowheads="1"/>
        </xdr:cNvSpPr>
      </xdr:nvSpPr>
      <xdr:spPr bwMode="auto">
        <a:xfrm>
          <a:off x="2628900" y="7229475"/>
          <a:ext cx="38100" cy="19045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571500</xdr:colOff>
      <xdr:row>22</xdr:row>
      <xdr:rowOff>0</xdr:rowOff>
    </xdr:from>
    <xdr:ext cx="38100" cy="1552683"/>
    <xdr:sp macro="" textlink="">
      <xdr:nvSpPr>
        <xdr:cNvPr id="368" name="Text Box 1">
          <a:extLst>
            <a:ext uri="{FF2B5EF4-FFF2-40B4-BE49-F238E27FC236}">
              <a16:creationId xmlns:a16="http://schemas.microsoft.com/office/drawing/2014/main" id="{DC99D741-DE7F-46A4-8F72-1B910F57FC67}"/>
            </a:ext>
          </a:extLst>
        </xdr:cNvPr>
        <xdr:cNvSpPr txBox="1">
          <a:spLocks noChangeArrowheads="1"/>
        </xdr:cNvSpPr>
      </xdr:nvSpPr>
      <xdr:spPr bwMode="auto">
        <a:xfrm>
          <a:off x="3200400" y="8362950"/>
          <a:ext cx="38100" cy="15526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904919"/>
    <xdr:sp macro="" textlink="">
      <xdr:nvSpPr>
        <xdr:cNvPr id="369" name="Text Box 1">
          <a:extLst>
            <a:ext uri="{FF2B5EF4-FFF2-40B4-BE49-F238E27FC236}">
              <a16:creationId xmlns:a16="http://schemas.microsoft.com/office/drawing/2014/main" id="{B22423CB-5861-4FBC-8D18-B4356F09F841}"/>
            </a:ext>
          </a:extLst>
        </xdr:cNvPr>
        <xdr:cNvSpPr txBox="1">
          <a:spLocks noChangeArrowheads="1"/>
        </xdr:cNvSpPr>
      </xdr:nvSpPr>
      <xdr:spPr bwMode="auto">
        <a:xfrm>
          <a:off x="3200400" y="8362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1552682"/>
    <xdr:sp macro="" textlink="">
      <xdr:nvSpPr>
        <xdr:cNvPr id="370" name="Text Box 1">
          <a:extLst>
            <a:ext uri="{FF2B5EF4-FFF2-40B4-BE49-F238E27FC236}">
              <a16:creationId xmlns:a16="http://schemas.microsoft.com/office/drawing/2014/main" id="{362645F3-3F9B-4E64-A26B-8573F54987C5}"/>
            </a:ext>
          </a:extLst>
        </xdr:cNvPr>
        <xdr:cNvSpPr txBox="1">
          <a:spLocks noChangeArrowheads="1"/>
        </xdr:cNvSpPr>
      </xdr:nvSpPr>
      <xdr:spPr bwMode="auto">
        <a:xfrm>
          <a:off x="3200400" y="8362950"/>
          <a:ext cx="38100" cy="15526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28575" cy="1155888"/>
    <xdr:sp macro="" textlink="">
      <xdr:nvSpPr>
        <xdr:cNvPr id="371" name="Text Box 1">
          <a:extLst>
            <a:ext uri="{FF2B5EF4-FFF2-40B4-BE49-F238E27FC236}">
              <a16:creationId xmlns:a16="http://schemas.microsoft.com/office/drawing/2014/main" id="{EAA52DB8-8FA2-4DF8-A18B-9E649FB94083}"/>
            </a:ext>
          </a:extLst>
        </xdr:cNvPr>
        <xdr:cNvSpPr txBox="1">
          <a:spLocks noChangeArrowheads="1"/>
        </xdr:cNvSpPr>
      </xdr:nvSpPr>
      <xdr:spPr bwMode="auto">
        <a:xfrm>
          <a:off x="3200400" y="8362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22</xdr:row>
      <xdr:rowOff>0</xdr:rowOff>
    </xdr:from>
    <xdr:ext cx="38100" cy="904919"/>
    <xdr:sp macro="" textlink="">
      <xdr:nvSpPr>
        <xdr:cNvPr id="372" name="Text Box 1">
          <a:extLst>
            <a:ext uri="{FF2B5EF4-FFF2-40B4-BE49-F238E27FC236}">
              <a16:creationId xmlns:a16="http://schemas.microsoft.com/office/drawing/2014/main" id="{F2BA2A57-2863-4EA7-A8FD-D0A21DDB788E}"/>
            </a:ext>
          </a:extLst>
        </xdr:cNvPr>
        <xdr:cNvSpPr txBox="1">
          <a:spLocks noChangeArrowheads="1"/>
        </xdr:cNvSpPr>
      </xdr:nvSpPr>
      <xdr:spPr bwMode="auto">
        <a:xfrm>
          <a:off x="3200400" y="8362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73" name="Text Box 1">
          <a:extLst>
            <a:ext uri="{FF2B5EF4-FFF2-40B4-BE49-F238E27FC236}">
              <a16:creationId xmlns:a16="http://schemas.microsoft.com/office/drawing/2014/main" id="{06A8C4D7-DB91-4A92-85A6-982E83EE0B3A}"/>
            </a:ext>
          </a:extLst>
        </xdr:cNvPr>
        <xdr:cNvSpPr txBox="1">
          <a:spLocks noChangeArrowheads="1"/>
        </xdr:cNvSpPr>
      </xdr:nvSpPr>
      <xdr:spPr bwMode="auto">
        <a:xfrm>
          <a:off x="3200400" y="90106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74" name="Text Box 1">
          <a:extLst>
            <a:ext uri="{FF2B5EF4-FFF2-40B4-BE49-F238E27FC236}">
              <a16:creationId xmlns:a16="http://schemas.microsoft.com/office/drawing/2014/main" id="{86D5915A-5348-421F-AC24-AB69953EAEB3}"/>
            </a:ext>
          </a:extLst>
        </xdr:cNvPr>
        <xdr:cNvSpPr txBox="1">
          <a:spLocks noChangeArrowheads="1"/>
        </xdr:cNvSpPr>
      </xdr:nvSpPr>
      <xdr:spPr bwMode="auto">
        <a:xfrm>
          <a:off x="3200400" y="90106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75" name="Text Box 1">
          <a:extLst>
            <a:ext uri="{FF2B5EF4-FFF2-40B4-BE49-F238E27FC236}">
              <a16:creationId xmlns:a16="http://schemas.microsoft.com/office/drawing/2014/main" id="{13727453-E2AB-462E-B87F-D01C925E02C3}"/>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76" name="Text Box 1">
          <a:extLst>
            <a:ext uri="{FF2B5EF4-FFF2-40B4-BE49-F238E27FC236}">
              <a16:creationId xmlns:a16="http://schemas.microsoft.com/office/drawing/2014/main" id="{DB2B4A95-FDFF-453E-991D-DDA2C73C6C4D}"/>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77" name="Text Box 1">
          <a:extLst>
            <a:ext uri="{FF2B5EF4-FFF2-40B4-BE49-F238E27FC236}">
              <a16:creationId xmlns:a16="http://schemas.microsoft.com/office/drawing/2014/main" id="{FF6A04B4-FBA6-46C1-B5BC-7A9821074A75}"/>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78" name="Text Box 1">
          <a:extLst>
            <a:ext uri="{FF2B5EF4-FFF2-40B4-BE49-F238E27FC236}">
              <a16:creationId xmlns:a16="http://schemas.microsoft.com/office/drawing/2014/main" id="{C942ACBA-4F44-48D3-8977-A30D929FBA19}"/>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79" name="Text Box 1">
          <a:extLst>
            <a:ext uri="{FF2B5EF4-FFF2-40B4-BE49-F238E27FC236}">
              <a16:creationId xmlns:a16="http://schemas.microsoft.com/office/drawing/2014/main" id="{CCF683BB-ECAB-44B0-B1A5-DD5EA9376599}"/>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80" name="Text Box 1">
          <a:extLst>
            <a:ext uri="{FF2B5EF4-FFF2-40B4-BE49-F238E27FC236}">
              <a16:creationId xmlns:a16="http://schemas.microsoft.com/office/drawing/2014/main" id="{1FD8A98C-989A-4019-9090-1B9765E3414E}"/>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81" name="Text Box 1">
          <a:extLst>
            <a:ext uri="{FF2B5EF4-FFF2-40B4-BE49-F238E27FC236}">
              <a16:creationId xmlns:a16="http://schemas.microsoft.com/office/drawing/2014/main" id="{3CED8F42-006E-4147-8D7F-B019DC8BE816}"/>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82" name="Text Box 1">
          <a:extLst>
            <a:ext uri="{FF2B5EF4-FFF2-40B4-BE49-F238E27FC236}">
              <a16:creationId xmlns:a16="http://schemas.microsoft.com/office/drawing/2014/main" id="{CC88DC65-7680-4AC9-BF7C-71A889DD4F91}"/>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83" name="Text Box 1">
          <a:extLst>
            <a:ext uri="{FF2B5EF4-FFF2-40B4-BE49-F238E27FC236}">
              <a16:creationId xmlns:a16="http://schemas.microsoft.com/office/drawing/2014/main" id="{2AE7D753-4D20-4524-8F6A-6E92F6CD43B3}"/>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84" name="Text Box 1">
          <a:extLst>
            <a:ext uri="{FF2B5EF4-FFF2-40B4-BE49-F238E27FC236}">
              <a16:creationId xmlns:a16="http://schemas.microsoft.com/office/drawing/2014/main" id="{03F55C9A-F9A0-4D7C-93D1-DB2BEBB3997A}"/>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85" name="Text Box 1">
          <a:extLst>
            <a:ext uri="{FF2B5EF4-FFF2-40B4-BE49-F238E27FC236}">
              <a16:creationId xmlns:a16="http://schemas.microsoft.com/office/drawing/2014/main" id="{523B5DE3-D133-4BE1-A8A0-E8ACFF780E55}"/>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86" name="Text Box 1">
          <a:extLst>
            <a:ext uri="{FF2B5EF4-FFF2-40B4-BE49-F238E27FC236}">
              <a16:creationId xmlns:a16="http://schemas.microsoft.com/office/drawing/2014/main" id="{740B7618-0FA1-4F54-8B27-910140289783}"/>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87" name="Text Box 1">
          <a:extLst>
            <a:ext uri="{FF2B5EF4-FFF2-40B4-BE49-F238E27FC236}">
              <a16:creationId xmlns:a16="http://schemas.microsoft.com/office/drawing/2014/main" id="{D4A1E6D0-B7C6-46C5-BAA6-CE9AADEB16E4}"/>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88" name="Text Box 1">
          <a:extLst>
            <a:ext uri="{FF2B5EF4-FFF2-40B4-BE49-F238E27FC236}">
              <a16:creationId xmlns:a16="http://schemas.microsoft.com/office/drawing/2014/main" id="{8EE4DE90-6A4B-4F4C-B6DE-48B2FCC879B4}"/>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89" name="Text Box 1">
          <a:extLst>
            <a:ext uri="{FF2B5EF4-FFF2-40B4-BE49-F238E27FC236}">
              <a16:creationId xmlns:a16="http://schemas.microsoft.com/office/drawing/2014/main" id="{42FD38EF-C7E7-4025-A35B-1B1A976DAFF6}"/>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90" name="Text Box 1">
          <a:extLst>
            <a:ext uri="{FF2B5EF4-FFF2-40B4-BE49-F238E27FC236}">
              <a16:creationId xmlns:a16="http://schemas.microsoft.com/office/drawing/2014/main" id="{8FF2A296-8C8C-48B5-AEB9-74743384C95A}"/>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91" name="Text Box 1">
          <a:extLst>
            <a:ext uri="{FF2B5EF4-FFF2-40B4-BE49-F238E27FC236}">
              <a16:creationId xmlns:a16="http://schemas.microsoft.com/office/drawing/2014/main" id="{35E1C89D-7BEB-470C-9DA6-F65EF368282D}"/>
            </a:ext>
          </a:extLst>
        </xdr:cNvPr>
        <xdr:cNvSpPr txBox="1">
          <a:spLocks noChangeArrowheads="1"/>
        </xdr:cNvSpPr>
      </xdr:nvSpPr>
      <xdr:spPr bwMode="auto">
        <a:xfrm>
          <a:off x="3200400" y="90106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92" name="Text Box 1">
          <a:extLst>
            <a:ext uri="{FF2B5EF4-FFF2-40B4-BE49-F238E27FC236}">
              <a16:creationId xmlns:a16="http://schemas.microsoft.com/office/drawing/2014/main" id="{DF2C15C5-03A8-4047-8DEA-D7E9651761A3}"/>
            </a:ext>
          </a:extLst>
        </xdr:cNvPr>
        <xdr:cNvSpPr txBox="1">
          <a:spLocks noChangeArrowheads="1"/>
        </xdr:cNvSpPr>
      </xdr:nvSpPr>
      <xdr:spPr bwMode="auto">
        <a:xfrm>
          <a:off x="3200400" y="90106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93" name="Text Box 1">
          <a:extLst>
            <a:ext uri="{FF2B5EF4-FFF2-40B4-BE49-F238E27FC236}">
              <a16:creationId xmlns:a16="http://schemas.microsoft.com/office/drawing/2014/main" id="{02290666-36DE-4982-B6D8-58A0DD82D641}"/>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94" name="Text Box 1">
          <a:extLst>
            <a:ext uri="{FF2B5EF4-FFF2-40B4-BE49-F238E27FC236}">
              <a16:creationId xmlns:a16="http://schemas.microsoft.com/office/drawing/2014/main" id="{779C053F-9D33-4894-B715-483438DAFB65}"/>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395" name="Text Box 1">
          <a:extLst>
            <a:ext uri="{FF2B5EF4-FFF2-40B4-BE49-F238E27FC236}">
              <a16:creationId xmlns:a16="http://schemas.microsoft.com/office/drawing/2014/main" id="{335E33A9-2ED0-4E4A-A388-B04BF908AFF3}"/>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396" name="Text Box 1">
          <a:extLst>
            <a:ext uri="{FF2B5EF4-FFF2-40B4-BE49-F238E27FC236}">
              <a16:creationId xmlns:a16="http://schemas.microsoft.com/office/drawing/2014/main" id="{821BBC5F-7401-46C9-823E-944FEBB25B3C}"/>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97" name="Text Box 1">
          <a:extLst>
            <a:ext uri="{FF2B5EF4-FFF2-40B4-BE49-F238E27FC236}">
              <a16:creationId xmlns:a16="http://schemas.microsoft.com/office/drawing/2014/main" id="{DCC591D9-EC82-4ED3-942C-8E10458956FF}"/>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398" name="Text Box 1">
          <a:extLst>
            <a:ext uri="{FF2B5EF4-FFF2-40B4-BE49-F238E27FC236}">
              <a16:creationId xmlns:a16="http://schemas.microsoft.com/office/drawing/2014/main" id="{18F3D3E9-76D7-4E8B-94E4-6372C022B212}"/>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399" name="Text Box 1">
          <a:extLst>
            <a:ext uri="{FF2B5EF4-FFF2-40B4-BE49-F238E27FC236}">
              <a16:creationId xmlns:a16="http://schemas.microsoft.com/office/drawing/2014/main" id="{61B44E93-8332-4F48-B05D-2FBCAECD4552}"/>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00" name="Text Box 1">
          <a:extLst>
            <a:ext uri="{FF2B5EF4-FFF2-40B4-BE49-F238E27FC236}">
              <a16:creationId xmlns:a16="http://schemas.microsoft.com/office/drawing/2014/main" id="{4D04C1B1-00F2-4E8F-A467-DC072EE5285D}"/>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01" name="Text Box 1">
          <a:extLst>
            <a:ext uri="{FF2B5EF4-FFF2-40B4-BE49-F238E27FC236}">
              <a16:creationId xmlns:a16="http://schemas.microsoft.com/office/drawing/2014/main" id="{964CBF78-F78C-45CF-96E1-D93D985FF869}"/>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02" name="Text Box 1">
          <a:extLst>
            <a:ext uri="{FF2B5EF4-FFF2-40B4-BE49-F238E27FC236}">
              <a16:creationId xmlns:a16="http://schemas.microsoft.com/office/drawing/2014/main" id="{FFA984C2-A3B4-4A4F-9BEA-3954FC2FC850}"/>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1155888"/>
    <xdr:sp macro="" textlink="">
      <xdr:nvSpPr>
        <xdr:cNvPr id="403" name="Text Box 1">
          <a:extLst>
            <a:ext uri="{FF2B5EF4-FFF2-40B4-BE49-F238E27FC236}">
              <a16:creationId xmlns:a16="http://schemas.microsoft.com/office/drawing/2014/main" id="{AE988744-5772-430A-B495-93A2FA33904E}"/>
            </a:ext>
          </a:extLst>
        </xdr:cNvPr>
        <xdr:cNvSpPr txBox="1">
          <a:spLocks noChangeArrowheads="1"/>
        </xdr:cNvSpPr>
      </xdr:nvSpPr>
      <xdr:spPr bwMode="auto">
        <a:xfrm>
          <a:off x="3200400" y="944880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38100" cy="904919"/>
    <xdr:sp macro="" textlink="">
      <xdr:nvSpPr>
        <xdr:cNvPr id="404" name="Text Box 1">
          <a:extLst>
            <a:ext uri="{FF2B5EF4-FFF2-40B4-BE49-F238E27FC236}">
              <a16:creationId xmlns:a16="http://schemas.microsoft.com/office/drawing/2014/main" id="{8A6F18E9-66EB-4509-AE44-F7992A163E18}"/>
            </a:ext>
          </a:extLst>
        </xdr:cNvPr>
        <xdr:cNvSpPr txBox="1">
          <a:spLocks noChangeArrowheads="1"/>
        </xdr:cNvSpPr>
      </xdr:nvSpPr>
      <xdr:spPr bwMode="auto">
        <a:xfrm>
          <a:off x="3200400" y="944880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05" name="Text Box 1">
          <a:extLst>
            <a:ext uri="{FF2B5EF4-FFF2-40B4-BE49-F238E27FC236}">
              <a16:creationId xmlns:a16="http://schemas.microsoft.com/office/drawing/2014/main" id="{7C557EE8-2C88-4508-8A49-6497DAB7297E}"/>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06" name="Text Box 1">
          <a:extLst>
            <a:ext uri="{FF2B5EF4-FFF2-40B4-BE49-F238E27FC236}">
              <a16:creationId xmlns:a16="http://schemas.microsoft.com/office/drawing/2014/main" id="{760E7893-B1AC-4146-B2CB-8B46C9A928F1}"/>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07" name="Text Box 1">
          <a:extLst>
            <a:ext uri="{FF2B5EF4-FFF2-40B4-BE49-F238E27FC236}">
              <a16:creationId xmlns:a16="http://schemas.microsoft.com/office/drawing/2014/main" id="{ECB4556E-6CAC-4A7E-AE68-682D5EDCC585}"/>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08" name="Text Box 1">
          <a:extLst>
            <a:ext uri="{FF2B5EF4-FFF2-40B4-BE49-F238E27FC236}">
              <a16:creationId xmlns:a16="http://schemas.microsoft.com/office/drawing/2014/main" id="{6AE4A670-6216-4B43-B68C-DB0428F9B8EF}"/>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09" name="Text Box 1">
          <a:extLst>
            <a:ext uri="{FF2B5EF4-FFF2-40B4-BE49-F238E27FC236}">
              <a16:creationId xmlns:a16="http://schemas.microsoft.com/office/drawing/2014/main" id="{85C3423B-ADE1-4292-9B40-18158B6E624A}"/>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10" name="Text Box 1">
          <a:extLst>
            <a:ext uri="{FF2B5EF4-FFF2-40B4-BE49-F238E27FC236}">
              <a16:creationId xmlns:a16="http://schemas.microsoft.com/office/drawing/2014/main" id="{6C18AA45-7766-4E1B-A03B-92BD29C2AA4A}"/>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11" name="Text Box 1">
          <a:extLst>
            <a:ext uri="{FF2B5EF4-FFF2-40B4-BE49-F238E27FC236}">
              <a16:creationId xmlns:a16="http://schemas.microsoft.com/office/drawing/2014/main" id="{870F71F0-B0B9-49B4-AF20-C64A32E5700D}"/>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12" name="Text Box 1">
          <a:extLst>
            <a:ext uri="{FF2B5EF4-FFF2-40B4-BE49-F238E27FC236}">
              <a16:creationId xmlns:a16="http://schemas.microsoft.com/office/drawing/2014/main" id="{A469B2D8-5F1A-4A88-937C-08954BD36E74}"/>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13" name="Text Box 1">
          <a:extLst>
            <a:ext uri="{FF2B5EF4-FFF2-40B4-BE49-F238E27FC236}">
              <a16:creationId xmlns:a16="http://schemas.microsoft.com/office/drawing/2014/main" id="{6CD85895-7A6F-4A10-9B2C-6B004F17E9F3}"/>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14" name="Text Box 1">
          <a:extLst>
            <a:ext uri="{FF2B5EF4-FFF2-40B4-BE49-F238E27FC236}">
              <a16:creationId xmlns:a16="http://schemas.microsoft.com/office/drawing/2014/main" id="{C8AC110F-5C6F-46C3-BB24-9AE924838041}"/>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15" name="Text Box 1">
          <a:extLst>
            <a:ext uri="{FF2B5EF4-FFF2-40B4-BE49-F238E27FC236}">
              <a16:creationId xmlns:a16="http://schemas.microsoft.com/office/drawing/2014/main" id="{0A76A468-2DA3-421A-90F4-9191CF0D2A29}"/>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16" name="Text Box 1">
          <a:extLst>
            <a:ext uri="{FF2B5EF4-FFF2-40B4-BE49-F238E27FC236}">
              <a16:creationId xmlns:a16="http://schemas.microsoft.com/office/drawing/2014/main" id="{4AEFA04B-47B4-43C5-A1E7-8E4AE58268DA}"/>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17" name="Text Box 1">
          <a:extLst>
            <a:ext uri="{FF2B5EF4-FFF2-40B4-BE49-F238E27FC236}">
              <a16:creationId xmlns:a16="http://schemas.microsoft.com/office/drawing/2014/main" id="{C4B5EF2E-9C83-48F8-99FC-8298BB141847}"/>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18" name="Text Box 1">
          <a:extLst>
            <a:ext uri="{FF2B5EF4-FFF2-40B4-BE49-F238E27FC236}">
              <a16:creationId xmlns:a16="http://schemas.microsoft.com/office/drawing/2014/main" id="{DFB9960F-325C-43D9-83EB-88FF05D171AA}"/>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19" name="Text Box 1">
          <a:extLst>
            <a:ext uri="{FF2B5EF4-FFF2-40B4-BE49-F238E27FC236}">
              <a16:creationId xmlns:a16="http://schemas.microsoft.com/office/drawing/2014/main" id="{473B6C98-3805-4D50-BF25-3FB0F03A43D9}"/>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20" name="Text Box 1">
          <a:extLst>
            <a:ext uri="{FF2B5EF4-FFF2-40B4-BE49-F238E27FC236}">
              <a16:creationId xmlns:a16="http://schemas.microsoft.com/office/drawing/2014/main" id="{D6D84544-4DD2-413A-AE4A-3B9F13214E46}"/>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21" name="Text Box 1">
          <a:extLst>
            <a:ext uri="{FF2B5EF4-FFF2-40B4-BE49-F238E27FC236}">
              <a16:creationId xmlns:a16="http://schemas.microsoft.com/office/drawing/2014/main" id="{83B81B2C-128F-4E6E-B715-3B39E4DB5FF9}"/>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22" name="Text Box 1">
          <a:extLst>
            <a:ext uri="{FF2B5EF4-FFF2-40B4-BE49-F238E27FC236}">
              <a16:creationId xmlns:a16="http://schemas.microsoft.com/office/drawing/2014/main" id="{112782C3-A0A7-4422-AFBA-28CDB6857CC2}"/>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23" name="Text Box 1">
          <a:extLst>
            <a:ext uri="{FF2B5EF4-FFF2-40B4-BE49-F238E27FC236}">
              <a16:creationId xmlns:a16="http://schemas.microsoft.com/office/drawing/2014/main" id="{88908EC1-2C6C-4284-A1A1-B2196F44B7DF}"/>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24" name="Text Box 1">
          <a:extLst>
            <a:ext uri="{FF2B5EF4-FFF2-40B4-BE49-F238E27FC236}">
              <a16:creationId xmlns:a16="http://schemas.microsoft.com/office/drawing/2014/main" id="{DAD7BEE2-D772-46C4-9C0C-58C347329C0F}"/>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25" name="Text Box 1">
          <a:extLst>
            <a:ext uri="{FF2B5EF4-FFF2-40B4-BE49-F238E27FC236}">
              <a16:creationId xmlns:a16="http://schemas.microsoft.com/office/drawing/2014/main" id="{05174E71-387D-4340-B46A-62E62F55128A}"/>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26" name="Text Box 1">
          <a:extLst>
            <a:ext uri="{FF2B5EF4-FFF2-40B4-BE49-F238E27FC236}">
              <a16:creationId xmlns:a16="http://schemas.microsoft.com/office/drawing/2014/main" id="{4DA3EA5D-3DB1-4731-B112-6DCCD09770BE}"/>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28575" cy="1155888"/>
    <xdr:sp macro="" textlink="">
      <xdr:nvSpPr>
        <xdr:cNvPr id="427" name="Text Box 1">
          <a:extLst>
            <a:ext uri="{FF2B5EF4-FFF2-40B4-BE49-F238E27FC236}">
              <a16:creationId xmlns:a16="http://schemas.microsoft.com/office/drawing/2014/main" id="{A554DB73-B85A-4455-968B-C9BD92AD5A8C}"/>
            </a:ext>
          </a:extLst>
        </xdr:cNvPr>
        <xdr:cNvSpPr txBox="1">
          <a:spLocks noChangeArrowheads="1"/>
        </xdr:cNvSpPr>
      </xdr:nvSpPr>
      <xdr:spPr bwMode="auto">
        <a:xfrm>
          <a:off x="3200400" y="9886950"/>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24</xdr:row>
      <xdr:rowOff>0</xdr:rowOff>
    </xdr:from>
    <xdr:ext cx="38100" cy="904919"/>
    <xdr:sp macro="" textlink="">
      <xdr:nvSpPr>
        <xdr:cNvPr id="428" name="Text Box 1">
          <a:extLst>
            <a:ext uri="{FF2B5EF4-FFF2-40B4-BE49-F238E27FC236}">
              <a16:creationId xmlns:a16="http://schemas.microsoft.com/office/drawing/2014/main" id="{0C200680-D177-4844-941A-3C37F8D3B056}"/>
            </a:ext>
          </a:extLst>
        </xdr:cNvPr>
        <xdr:cNvSpPr txBox="1">
          <a:spLocks noChangeArrowheads="1"/>
        </xdr:cNvSpPr>
      </xdr:nvSpPr>
      <xdr:spPr bwMode="auto">
        <a:xfrm>
          <a:off x="3200400" y="9886950"/>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28575" cy="1155888"/>
    <xdr:sp macro="" textlink="">
      <xdr:nvSpPr>
        <xdr:cNvPr id="429" name="Text Box 1">
          <a:extLst>
            <a:ext uri="{FF2B5EF4-FFF2-40B4-BE49-F238E27FC236}">
              <a16:creationId xmlns:a16="http://schemas.microsoft.com/office/drawing/2014/main" id="{9DE3963B-0946-4260-935A-F3CC746FBAAF}"/>
            </a:ext>
          </a:extLst>
        </xdr:cNvPr>
        <xdr:cNvSpPr txBox="1">
          <a:spLocks noChangeArrowheads="1"/>
        </xdr:cNvSpPr>
      </xdr:nvSpPr>
      <xdr:spPr bwMode="auto">
        <a:xfrm>
          <a:off x="3200400" y="10525125"/>
          <a:ext cx="28575" cy="11558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25</xdr:row>
      <xdr:rowOff>0</xdr:rowOff>
    </xdr:from>
    <xdr:ext cx="38100" cy="904919"/>
    <xdr:sp macro="" textlink="">
      <xdr:nvSpPr>
        <xdr:cNvPr id="430" name="Text Box 1">
          <a:extLst>
            <a:ext uri="{FF2B5EF4-FFF2-40B4-BE49-F238E27FC236}">
              <a16:creationId xmlns:a16="http://schemas.microsoft.com/office/drawing/2014/main" id="{840522C7-25A5-4886-AE70-8CE1ABD40FF4}"/>
            </a:ext>
          </a:extLst>
        </xdr:cNvPr>
        <xdr:cNvSpPr txBox="1">
          <a:spLocks noChangeArrowheads="1"/>
        </xdr:cNvSpPr>
      </xdr:nvSpPr>
      <xdr:spPr bwMode="auto">
        <a:xfrm>
          <a:off x="3200400" y="10525125"/>
          <a:ext cx="38100" cy="9049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C78EF8E5-EAAF-4978-B1C9-33A948CE487C}"/>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F96D87E7-4BB9-4756-99A9-3E68B0B7A0E5}"/>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083B275A-5ED2-4F87-BC4B-5A7B6CB742F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editAs="oneCell">
    <xdr:from>
      <xdr:col>4</xdr:col>
      <xdr:colOff>571500</xdr:colOff>
      <xdr:row>11</xdr:row>
      <xdr:rowOff>0</xdr:rowOff>
    </xdr:from>
    <xdr:to>
      <xdr:col>4</xdr:col>
      <xdr:colOff>600075</xdr:colOff>
      <xdr:row>13</xdr:row>
      <xdr:rowOff>57120</xdr:rowOff>
    </xdr:to>
    <xdr:sp macro="" textlink="">
      <xdr:nvSpPr>
        <xdr:cNvPr id="3" name="Text Box 1">
          <a:extLst>
            <a:ext uri="{FF2B5EF4-FFF2-40B4-BE49-F238E27FC236}">
              <a16:creationId xmlns:a16="http://schemas.microsoft.com/office/drawing/2014/main" id="{00000000-0008-0000-1400-000003000000}"/>
            </a:ext>
          </a:extLst>
        </xdr:cNvPr>
        <xdr:cNvSpPr txBox="1">
          <a:spLocks noChangeArrowheads="1"/>
        </xdr:cNvSpPr>
      </xdr:nvSpPr>
      <xdr:spPr bwMode="auto">
        <a:xfrm>
          <a:off x="3695700" y="12506325"/>
          <a:ext cx="28575" cy="273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E83D241-096B-4B05-9F44-09822D93EAF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B56FE1E0-708E-47A4-99AA-66AA6DC8DF49}"/>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9A60011-6C4F-491D-8F3A-21880C3568D3}"/>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BA8770DD-2399-45CF-BB02-B6FECB5E1C3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4</xdr:col>
      <xdr:colOff>571500</xdr:colOff>
      <xdr:row>22</xdr:row>
      <xdr:rowOff>0</xdr:rowOff>
    </xdr:from>
    <xdr:to>
      <xdr:col>4</xdr:col>
      <xdr:colOff>600075</xdr:colOff>
      <xdr:row>24</xdr:row>
      <xdr:rowOff>174595</xdr:rowOff>
    </xdr:to>
    <xdr:sp macro="" textlink="">
      <xdr:nvSpPr>
        <xdr:cNvPr id="3" name="Text Box 1">
          <a:extLst>
            <a:ext uri="{FF2B5EF4-FFF2-40B4-BE49-F238E27FC236}">
              <a16:creationId xmlns:a16="http://schemas.microsoft.com/office/drawing/2014/main" id="{69E1E556-F1E6-49D7-B602-99B07B430D25}"/>
            </a:ext>
          </a:extLst>
        </xdr:cNvPr>
        <xdr:cNvSpPr txBox="1">
          <a:spLocks noChangeArrowheads="1"/>
        </xdr:cNvSpPr>
      </xdr:nvSpPr>
      <xdr:spPr bwMode="auto">
        <a:xfrm>
          <a:off x="3438525" y="3181350"/>
          <a:ext cx="28575" cy="358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571500</xdr:colOff>
      <xdr:row>22</xdr:row>
      <xdr:rowOff>0</xdr:rowOff>
    </xdr:from>
    <xdr:to>
      <xdr:col>4</xdr:col>
      <xdr:colOff>600075</xdr:colOff>
      <xdr:row>24</xdr:row>
      <xdr:rowOff>174595</xdr:rowOff>
    </xdr:to>
    <xdr:sp macro="" textlink="">
      <xdr:nvSpPr>
        <xdr:cNvPr id="4" name="Text Box 1">
          <a:extLst>
            <a:ext uri="{FF2B5EF4-FFF2-40B4-BE49-F238E27FC236}">
              <a16:creationId xmlns:a16="http://schemas.microsoft.com/office/drawing/2014/main" id="{71DF0809-E46E-496F-B0BE-303AA28F21A2}"/>
            </a:ext>
          </a:extLst>
        </xdr:cNvPr>
        <xdr:cNvSpPr txBox="1">
          <a:spLocks noChangeArrowheads="1"/>
        </xdr:cNvSpPr>
      </xdr:nvSpPr>
      <xdr:spPr bwMode="auto">
        <a:xfrm>
          <a:off x="3438525" y="3181350"/>
          <a:ext cx="28575" cy="358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318B02F5-41A7-4DF1-8E98-CCE3B8317A99}"/>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CDD859D-45AD-4655-93EF-60BCE06D4A5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37F7474B-1609-4AAF-A469-A2ED77333E94}"/>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B8E58C0-6F3E-4085-9B40-A78FA22E197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407FF5DB-2C93-46A5-B2D9-930F4C35EA4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EC3DCDD6-6400-4C0D-9E3E-33EA9DE7FA52}"/>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ED1E12AA-49FF-44EF-B534-012466C68D4A}"/>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58186677-CFCC-4DEB-A512-8E6FEB95B4E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95D10B7A-CE88-47DD-9E24-DC1CEED7EA42}"/>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F31F9A5-6E68-4001-8326-26D927A58BF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589F1D0-A990-4206-8260-EC1F62E733B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5.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94788C49-880B-4295-893A-FD4A0EF561D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6.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D77BB4A2-0448-4826-AC70-02FE34104A3A}"/>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7.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5910C3F-AFC2-4D58-95D2-7C5789508D8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88DA708B-DA81-4F8F-833B-047E7443868B}"/>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9.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9A6A984A-D266-4BC5-B1C5-E46542DEB0ED}"/>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D3A9CF8-7C82-44A8-B181-48B6301B7B6C}"/>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2406F34-6802-4A2C-9493-9FB1515424E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037F9020-E4FA-4FCB-9A9E-3A3DA6F88CD5}"/>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11C216FE-18A7-43C1-9B3F-18490F369B2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841925C8-68A1-4B04-943F-8A0E3A50DC6D}"/>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B5521020-0FBE-440C-AB60-66FD0DA13E03}"/>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5.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6C369958-AA2D-4025-92FB-D077A4EE719D}"/>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6.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179A33B-ED51-4032-8A03-8D844657C19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7.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5F42597-4A90-415E-8499-EAF7366F937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64A65AFF-2638-43B7-BDA1-6ED3446D072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9.xml><?xml version="1.0" encoding="utf-8"?>
<xdr:wsDr xmlns:xdr="http://schemas.openxmlformats.org/drawingml/2006/spreadsheetDrawing" xmlns:a="http://schemas.openxmlformats.org/drawingml/2006/main">
  <xdr:twoCellAnchor>
    <xdr:from>
      <xdr:col>1</xdr:col>
      <xdr:colOff>589055</xdr:colOff>
      <xdr:row>2</xdr:row>
      <xdr:rowOff>0</xdr:rowOff>
    </xdr:from>
    <xdr:to>
      <xdr:col>1</xdr:col>
      <xdr:colOff>1130300</xdr:colOff>
      <xdr:row>2</xdr:row>
      <xdr:rowOff>0</xdr:rowOff>
    </xdr:to>
    <xdr:cxnSp macro="">
      <xdr:nvCxnSpPr>
        <xdr:cNvPr id="2" name="Straight Connector 1">
          <a:extLst>
            <a:ext uri="{FF2B5EF4-FFF2-40B4-BE49-F238E27FC236}">
              <a16:creationId xmlns:a16="http://schemas.microsoft.com/office/drawing/2014/main" id="{00000000-0008-0000-3000-000002000000}"/>
            </a:ext>
          </a:extLst>
        </xdr:cNvPr>
        <xdr:cNvCxnSpPr/>
      </xdr:nvCxnSpPr>
      <xdr:spPr>
        <a:xfrm>
          <a:off x="903380" y="446442"/>
          <a:ext cx="541245" cy="158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916080</xdr:colOff>
      <xdr:row>2</xdr:row>
      <xdr:rowOff>47625</xdr:rowOff>
    </xdr:from>
    <xdr:to>
      <xdr:col>1</xdr:col>
      <xdr:colOff>1457325</xdr:colOff>
      <xdr:row>2</xdr:row>
      <xdr:rowOff>47625</xdr:rowOff>
    </xdr:to>
    <xdr:cxnSp macro="">
      <xdr:nvCxnSpPr>
        <xdr:cNvPr id="3" name="Straight Connector 2">
          <a:extLst>
            <a:ext uri="{FF2B5EF4-FFF2-40B4-BE49-F238E27FC236}">
              <a16:creationId xmlns:a16="http://schemas.microsoft.com/office/drawing/2014/main" id="{00DF4873-1A6F-4BE3-9F76-2EB08078437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C4FFD7DE-8ABA-456F-9736-9CD57744B7A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8224047D-5F17-46F2-B6B9-2E155A8D671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F2C8336B-B2D5-4E40-9C9D-9080970B901A}"/>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3C0E43E-5DF9-4F04-99E5-3F0C0E34465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3.xml><?xml version="1.0" encoding="utf-8"?>
<xdr:wsDr xmlns:xdr="http://schemas.openxmlformats.org/drawingml/2006/spreadsheetDrawing" xmlns:a="http://schemas.openxmlformats.org/drawingml/2006/main">
  <xdr:oneCellAnchor>
    <xdr:from>
      <xdr:col>4</xdr:col>
      <xdr:colOff>571500</xdr:colOff>
      <xdr:row>11</xdr:row>
      <xdr:rowOff>0</xdr:rowOff>
    </xdr:from>
    <xdr:ext cx="28575" cy="1303728"/>
    <xdr:sp macro="" textlink="">
      <xdr:nvSpPr>
        <xdr:cNvPr id="6" name="Text Box 1">
          <a:extLst>
            <a:ext uri="{FF2B5EF4-FFF2-40B4-BE49-F238E27FC236}">
              <a16:creationId xmlns:a16="http://schemas.microsoft.com/office/drawing/2014/main" id="{00000000-0008-0000-3400-000006000000}"/>
            </a:ext>
          </a:extLst>
        </xdr:cNvPr>
        <xdr:cNvSpPr txBox="1">
          <a:spLocks noChangeArrowheads="1"/>
        </xdr:cNvSpPr>
      </xdr:nvSpPr>
      <xdr:spPr bwMode="auto">
        <a:xfrm>
          <a:off x="3667125" y="2895600"/>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303728"/>
    <xdr:sp macro="" textlink="">
      <xdr:nvSpPr>
        <xdr:cNvPr id="3" name="Text Box 1">
          <a:extLst>
            <a:ext uri="{FF2B5EF4-FFF2-40B4-BE49-F238E27FC236}">
              <a16:creationId xmlns:a16="http://schemas.microsoft.com/office/drawing/2014/main" id="{769A0CAB-CC42-4EAA-88E1-9E2942602A96}"/>
            </a:ext>
          </a:extLst>
        </xdr:cNvPr>
        <xdr:cNvSpPr txBox="1">
          <a:spLocks noChangeArrowheads="1"/>
        </xdr:cNvSpPr>
      </xdr:nvSpPr>
      <xdr:spPr bwMode="auto">
        <a:xfrm>
          <a:off x="3505200" y="3352800"/>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1303728"/>
    <xdr:sp macro="" textlink="">
      <xdr:nvSpPr>
        <xdr:cNvPr id="4" name="Text Box 1">
          <a:extLst>
            <a:ext uri="{FF2B5EF4-FFF2-40B4-BE49-F238E27FC236}">
              <a16:creationId xmlns:a16="http://schemas.microsoft.com/office/drawing/2014/main" id="{E2998327-D8C4-4DBF-A0CE-75B2C9B833C8}"/>
            </a:ext>
          </a:extLst>
        </xdr:cNvPr>
        <xdr:cNvSpPr txBox="1">
          <a:spLocks noChangeArrowheads="1"/>
        </xdr:cNvSpPr>
      </xdr:nvSpPr>
      <xdr:spPr bwMode="auto">
        <a:xfrm>
          <a:off x="3438525" y="28860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629185"/>
    <xdr:sp macro="" textlink="">
      <xdr:nvSpPr>
        <xdr:cNvPr id="5" name="Text Box 1">
          <a:extLst>
            <a:ext uri="{FF2B5EF4-FFF2-40B4-BE49-F238E27FC236}">
              <a16:creationId xmlns:a16="http://schemas.microsoft.com/office/drawing/2014/main" id="{18A1A2F6-A33C-4C31-9365-A440C672C0BC}"/>
            </a:ext>
          </a:extLst>
        </xdr:cNvPr>
        <xdr:cNvSpPr txBox="1">
          <a:spLocks noChangeArrowheads="1"/>
        </xdr:cNvSpPr>
      </xdr:nvSpPr>
      <xdr:spPr bwMode="auto">
        <a:xfrm>
          <a:off x="3438525" y="28860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626298"/>
    <xdr:sp macro="" textlink="">
      <xdr:nvSpPr>
        <xdr:cNvPr id="7" name="Text Box 1">
          <a:extLst>
            <a:ext uri="{FF2B5EF4-FFF2-40B4-BE49-F238E27FC236}">
              <a16:creationId xmlns:a16="http://schemas.microsoft.com/office/drawing/2014/main" id="{FF22C1E0-0DFE-4E8B-8CDA-249FD75332ED}"/>
            </a:ext>
          </a:extLst>
        </xdr:cNvPr>
        <xdr:cNvSpPr txBox="1">
          <a:spLocks noChangeArrowheads="1"/>
        </xdr:cNvSpPr>
      </xdr:nvSpPr>
      <xdr:spPr bwMode="auto">
        <a:xfrm>
          <a:off x="3438525" y="28860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1303728"/>
    <xdr:sp macro="" textlink="">
      <xdr:nvSpPr>
        <xdr:cNvPr id="8" name="Text Box 1">
          <a:extLst>
            <a:ext uri="{FF2B5EF4-FFF2-40B4-BE49-F238E27FC236}">
              <a16:creationId xmlns:a16="http://schemas.microsoft.com/office/drawing/2014/main" id="{4B83A0CE-3056-4751-9166-8192BCCE031A}"/>
            </a:ext>
          </a:extLst>
        </xdr:cNvPr>
        <xdr:cNvSpPr txBox="1">
          <a:spLocks noChangeArrowheads="1"/>
        </xdr:cNvSpPr>
      </xdr:nvSpPr>
      <xdr:spPr bwMode="auto">
        <a:xfrm>
          <a:off x="3438525" y="28860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629185"/>
    <xdr:sp macro="" textlink="">
      <xdr:nvSpPr>
        <xdr:cNvPr id="9" name="Text Box 1">
          <a:extLst>
            <a:ext uri="{FF2B5EF4-FFF2-40B4-BE49-F238E27FC236}">
              <a16:creationId xmlns:a16="http://schemas.microsoft.com/office/drawing/2014/main" id="{84B92DDF-FC19-4C9D-A819-A35FC6C03A51}"/>
            </a:ext>
          </a:extLst>
        </xdr:cNvPr>
        <xdr:cNvSpPr txBox="1">
          <a:spLocks noChangeArrowheads="1"/>
        </xdr:cNvSpPr>
      </xdr:nvSpPr>
      <xdr:spPr bwMode="auto">
        <a:xfrm>
          <a:off x="3438525" y="28860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28</xdr:row>
      <xdr:rowOff>0</xdr:rowOff>
    </xdr:from>
    <xdr:ext cx="28575" cy="626298"/>
    <xdr:sp macro="" textlink="">
      <xdr:nvSpPr>
        <xdr:cNvPr id="10" name="Text Box 1">
          <a:extLst>
            <a:ext uri="{FF2B5EF4-FFF2-40B4-BE49-F238E27FC236}">
              <a16:creationId xmlns:a16="http://schemas.microsoft.com/office/drawing/2014/main" id="{5D673C8B-CF0F-4C2A-86B8-65BDCA89621E}"/>
            </a:ext>
          </a:extLst>
        </xdr:cNvPr>
        <xdr:cNvSpPr txBox="1">
          <a:spLocks noChangeArrowheads="1"/>
        </xdr:cNvSpPr>
      </xdr:nvSpPr>
      <xdr:spPr bwMode="auto">
        <a:xfrm>
          <a:off x="3438525" y="28860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9185"/>
    <xdr:sp macro="" textlink="">
      <xdr:nvSpPr>
        <xdr:cNvPr id="11" name="Text Box 1">
          <a:extLst>
            <a:ext uri="{FF2B5EF4-FFF2-40B4-BE49-F238E27FC236}">
              <a16:creationId xmlns:a16="http://schemas.microsoft.com/office/drawing/2014/main" id="{F7E6357A-4044-465A-8F26-B9D753ECCA71}"/>
            </a:ext>
          </a:extLst>
        </xdr:cNvPr>
        <xdr:cNvSpPr txBox="1">
          <a:spLocks noChangeArrowheads="1"/>
        </xdr:cNvSpPr>
      </xdr:nvSpPr>
      <xdr:spPr bwMode="auto">
        <a:xfrm>
          <a:off x="3438525" y="73056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6298"/>
    <xdr:sp macro="" textlink="">
      <xdr:nvSpPr>
        <xdr:cNvPr id="12" name="Text Box 1">
          <a:extLst>
            <a:ext uri="{FF2B5EF4-FFF2-40B4-BE49-F238E27FC236}">
              <a16:creationId xmlns:a16="http://schemas.microsoft.com/office/drawing/2014/main" id="{FC916C23-C22C-40C0-871E-EA7FA5A8C740}"/>
            </a:ext>
          </a:extLst>
        </xdr:cNvPr>
        <xdr:cNvSpPr txBox="1">
          <a:spLocks noChangeArrowheads="1"/>
        </xdr:cNvSpPr>
      </xdr:nvSpPr>
      <xdr:spPr bwMode="auto">
        <a:xfrm>
          <a:off x="3438525" y="73056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9185"/>
    <xdr:sp macro="" textlink="">
      <xdr:nvSpPr>
        <xdr:cNvPr id="13" name="Text Box 1">
          <a:extLst>
            <a:ext uri="{FF2B5EF4-FFF2-40B4-BE49-F238E27FC236}">
              <a16:creationId xmlns:a16="http://schemas.microsoft.com/office/drawing/2014/main" id="{D0CBA4F6-C39D-4BC5-B63E-FE683503906C}"/>
            </a:ext>
          </a:extLst>
        </xdr:cNvPr>
        <xdr:cNvSpPr txBox="1">
          <a:spLocks noChangeArrowheads="1"/>
        </xdr:cNvSpPr>
      </xdr:nvSpPr>
      <xdr:spPr bwMode="auto">
        <a:xfrm>
          <a:off x="3438525" y="73056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6298"/>
    <xdr:sp macro="" textlink="">
      <xdr:nvSpPr>
        <xdr:cNvPr id="14" name="Text Box 1">
          <a:extLst>
            <a:ext uri="{FF2B5EF4-FFF2-40B4-BE49-F238E27FC236}">
              <a16:creationId xmlns:a16="http://schemas.microsoft.com/office/drawing/2014/main" id="{603BBB5A-AB54-45A5-B610-697B711600BC}"/>
            </a:ext>
          </a:extLst>
        </xdr:cNvPr>
        <xdr:cNvSpPr txBox="1">
          <a:spLocks noChangeArrowheads="1"/>
        </xdr:cNvSpPr>
      </xdr:nvSpPr>
      <xdr:spPr bwMode="auto">
        <a:xfrm>
          <a:off x="3438525" y="73056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9185"/>
    <xdr:sp macro="" textlink="">
      <xdr:nvSpPr>
        <xdr:cNvPr id="15" name="Text Box 1">
          <a:extLst>
            <a:ext uri="{FF2B5EF4-FFF2-40B4-BE49-F238E27FC236}">
              <a16:creationId xmlns:a16="http://schemas.microsoft.com/office/drawing/2014/main" id="{E433B677-44B8-4C22-96AF-C9EF96C0D66D}"/>
            </a:ext>
          </a:extLst>
        </xdr:cNvPr>
        <xdr:cNvSpPr txBox="1">
          <a:spLocks noChangeArrowheads="1"/>
        </xdr:cNvSpPr>
      </xdr:nvSpPr>
      <xdr:spPr bwMode="auto">
        <a:xfrm>
          <a:off x="3438525" y="73056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6298"/>
    <xdr:sp macro="" textlink="">
      <xdr:nvSpPr>
        <xdr:cNvPr id="16" name="Text Box 1">
          <a:extLst>
            <a:ext uri="{FF2B5EF4-FFF2-40B4-BE49-F238E27FC236}">
              <a16:creationId xmlns:a16="http://schemas.microsoft.com/office/drawing/2014/main" id="{A475AA6D-421E-4701-85EB-A5DF686A9FA4}"/>
            </a:ext>
          </a:extLst>
        </xdr:cNvPr>
        <xdr:cNvSpPr txBox="1">
          <a:spLocks noChangeArrowheads="1"/>
        </xdr:cNvSpPr>
      </xdr:nvSpPr>
      <xdr:spPr bwMode="auto">
        <a:xfrm>
          <a:off x="3438525" y="73056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9185"/>
    <xdr:sp macro="" textlink="">
      <xdr:nvSpPr>
        <xdr:cNvPr id="17" name="Text Box 1">
          <a:extLst>
            <a:ext uri="{FF2B5EF4-FFF2-40B4-BE49-F238E27FC236}">
              <a16:creationId xmlns:a16="http://schemas.microsoft.com/office/drawing/2014/main" id="{677A3494-0C53-45C4-BFBA-6F2C51F310FF}"/>
            </a:ext>
          </a:extLst>
        </xdr:cNvPr>
        <xdr:cNvSpPr txBox="1">
          <a:spLocks noChangeArrowheads="1"/>
        </xdr:cNvSpPr>
      </xdr:nvSpPr>
      <xdr:spPr bwMode="auto">
        <a:xfrm>
          <a:off x="3438525" y="73056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32</xdr:row>
      <xdr:rowOff>0</xdr:rowOff>
    </xdr:from>
    <xdr:ext cx="28575" cy="626298"/>
    <xdr:sp macro="" textlink="">
      <xdr:nvSpPr>
        <xdr:cNvPr id="18" name="Text Box 1">
          <a:extLst>
            <a:ext uri="{FF2B5EF4-FFF2-40B4-BE49-F238E27FC236}">
              <a16:creationId xmlns:a16="http://schemas.microsoft.com/office/drawing/2014/main" id="{1B46B275-52F9-4FEA-9761-C2FE1036D305}"/>
            </a:ext>
          </a:extLst>
        </xdr:cNvPr>
        <xdr:cNvSpPr txBox="1">
          <a:spLocks noChangeArrowheads="1"/>
        </xdr:cNvSpPr>
      </xdr:nvSpPr>
      <xdr:spPr bwMode="auto">
        <a:xfrm>
          <a:off x="3438525" y="73056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143F9D58-BCF4-455F-897C-D314E8B19A5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916080</xdr:colOff>
      <xdr:row>2</xdr:row>
      <xdr:rowOff>47625</xdr:rowOff>
    </xdr:from>
    <xdr:to>
      <xdr:col>1</xdr:col>
      <xdr:colOff>1457325</xdr:colOff>
      <xdr:row>2</xdr:row>
      <xdr:rowOff>47625</xdr:rowOff>
    </xdr:to>
    <xdr:cxnSp macro="">
      <xdr:nvCxnSpPr>
        <xdr:cNvPr id="19" name="Straight Connector 18">
          <a:extLst>
            <a:ext uri="{FF2B5EF4-FFF2-40B4-BE49-F238E27FC236}">
              <a16:creationId xmlns:a16="http://schemas.microsoft.com/office/drawing/2014/main" id="{07EF1622-1268-4E42-8308-59BDFEBCF0B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00000000-0008-0000-3500-000002000000}"/>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571500</xdr:colOff>
      <xdr:row>11</xdr:row>
      <xdr:rowOff>0</xdr:rowOff>
    </xdr:from>
    <xdr:ext cx="28575" cy="1303728"/>
    <xdr:sp macro="" textlink="">
      <xdr:nvSpPr>
        <xdr:cNvPr id="6" name="Text Box 1">
          <a:extLst>
            <a:ext uri="{FF2B5EF4-FFF2-40B4-BE49-F238E27FC236}">
              <a16:creationId xmlns:a16="http://schemas.microsoft.com/office/drawing/2014/main" id="{00000000-0008-0000-3500-000006000000}"/>
            </a:ext>
          </a:extLst>
        </xdr:cNvPr>
        <xdr:cNvSpPr txBox="1">
          <a:spLocks noChangeArrowheads="1"/>
        </xdr:cNvSpPr>
      </xdr:nvSpPr>
      <xdr:spPr bwMode="auto">
        <a:xfrm>
          <a:off x="3381375" y="2781300"/>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7" name="Text Box 1">
          <a:extLst>
            <a:ext uri="{FF2B5EF4-FFF2-40B4-BE49-F238E27FC236}">
              <a16:creationId xmlns:a16="http://schemas.microsoft.com/office/drawing/2014/main" id="{00000000-0008-0000-3500-000007000000}"/>
            </a:ext>
          </a:extLst>
        </xdr:cNvPr>
        <xdr:cNvSpPr txBox="1">
          <a:spLocks noChangeArrowheads="1"/>
        </xdr:cNvSpPr>
      </xdr:nvSpPr>
      <xdr:spPr bwMode="auto">
        <a:xfrm>
          <a:off x="3381375" y="27813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6298"/>
    <xdr:sp macro="" textlink="">
      <xdr:nvSpPr>
        <xdr:cNvPr id="8" name="Text Box 1">
          <a:extLst>
            <a:ext uri="{FF2B5EF4-FFF2-40B4-BE49-F238E27FC236}">
              <a16:creationId xmlns:a16="http://schemas.microsoft.com/office/drawing/2014/main" id="{00000000-0008-0000-3500-000008000000}"/>
            </a:ext>
          </a:extLst>
        </xdr:cNvPr>
        <xdr:cNvSpPr txBox="1">
          <a:spLocks noChangeArrowheads="1"/>
        </xdr:cNvSpPr>
      </xdr:nvSpPr>
      <xdr:spPr bwMode="auto">
        <a:xfrm>
          <a:off x="3381375" y="2781300"/>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303728"/>
    <xdr:sp macro="" textlink="">
      <xdr:nvSpPr>
        <xdr:cNvPr id="3" name="Text Box 1">
          <a:extLst>
            <a:ext uri="{FF2B5EF4-FFF2-40B4-BE49-F238E27FC236}">
              <a16:creationId xmlns:a16="http://schemas.microsoft.com/office/drawing/2014/main" id="{E9531C63-28D4-4EAD-A5C6-6A7E0D99A41A}"/>
            </a:ext>
          </a:extLst>
        </xdr:cNvPr>
        <xdr:cNvSpPr txBox="1">
          <a:spLocks noChangeArrowheads="1"/>
        </xdr:cNvSpPr>
      </xdr:nvSpPr>
      <xdr:spPr bwMode="auto">
        <a:xfrm>
          <a:off x="3505200" y="30765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4" name="Text Box 1">
          <a:extLst>
            <a:ext uri="{FF2B5EF4-FFF2-40B4-BE49-F238E27FC236}">
              <a16:creationId xmlns:a16="http://schemas.microsoft.com/office/drawing/2014/main" id="{59D48FBF-4103-440E-BAF9-6417837DCE31}"/>
            </a:ext>
          </a:extLst>
        </xdr:cNvPr>
        <xdr:cNvSpPr txBox="1">
          <a:spLocks noChangeArrowheads="1"/>
        </xdr:cNvSpPr>
      </xdr:nvSpPr>
      <xdr:spPr bwMode="auto">
        <a:xfrm>
          <a:off x="3505200" y="30765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6298"/>
    <xdr:sp macro="" textlink="">
      <xdr:nvSpPr>
        <xdr:cNvPr id="5" name="Text Box 1">
          <a:extLst>
            <a:ext uri="{FF2B5EF4-FFF2-40B4-BE49-F238E27FC236}">
              <a16:creationId xmlns:a16="http://schemas.microsoft.com/office/drawing/2014/main" id="{35A584AF-FD4B-46A5-AE57-8A54EB33F17A}"/>
            </a:ext>
          </a:extLst>
        </xdr:cNvPr>
        <xdr:cNvSpPr txBox="1">
          <a:spLocks noChangeArrowheads="1"/>
        </xdr:cNvSpPr>
      </xdr:nvSpPr>
      <xdr:spPr bwMode="auto">
        <a:xfrm>
          <a:off x="3505200" y="30765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303728"/>
    <xdr:sp macro="" textlink="">
      <xdr:nvSpPr>
        <xdr:cNvPr id="9" name="Text Box 1">
          <a:extLst>
            <a:ext uri="{FF2B5EF4-FFF2-40B4-BE49-F238E27FC236}">
              <a16:creationId xmlns:a16="http://schemas.microsoft.com/office/drawing/2014/main" id="{44A4D820-68F9-49DB-8DBE-02D57B7F0165}"/>
            </a:ext>
          </a:extLst>
        </xdr:cNvPr>
        <xdr:cNvSpPr txBox="1">
          <a:spLocks noChangeArrowheads="1"/>
        </xdr:cNvSpPr>
      </xdr:nvSpPr>
      <xdr:spPr bwMode="auto">
        <a:xfrm>
          <a:off x="3438525" y="28670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629185"/>
    <xdr:sp macro="" textlink="">
      <xdr:nvSpPr>
        <xdr:cNvPr id="10" name="Text Box 1">
          <a:extLst>
            <a:ext uri="{FF2B5EF4-FFF2-40B4-BE49-F238E27FC236}">
              <a16:creationId xmlns:a16="http://schemas.microsoft.com/office/drawing/2014/main" id="{676DCF9E-0519-4E35-B964-0AAFA112BDFA}"/>
            </a:ext>
          </a:extLst>
        </xdr:cNvPr>
        <xdr:cNvSpPr txBox="1">
          <a:spLocks noChangeArrowheads="1"/>
        </xdr:cNvSpPr>
      </xdr:nvSpPr>
      <xdr:spPr bwMode="auto">
        <a:xfrm>
          <a:off x="3438525" y="28670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626298"/>
    <xdr:sp macro="" textlink="">
      <xdr:nvSpPr>
        <xdr:cNvPr id="11" name="Text Box 1">
          <a:extLst>
            <a:ext uri="{FF2B5EF4-FFF2-40B4-BE49-F238E27FC236}">
              <a16:creationId xmlns:a16="http://schemas.microsoft.com/office/drawing/2014/main" id="{F753D704-29FF-4470-BB10-F10CFC1081F0}"/>
            </a:ext>
          </a:extLst>
        </xdr:cNvPr>
        <xdr:cNvSpPr txBox="1">
          <a:spLocks noChangeArrowheads="1"/>
        </xdr:cNvSpPr>
      </xdr:nvSpPr>
      <xdr:spPr bwMode="auto">
        <a:xfrm>
          <a:off x="3438525" y="28670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1303728"/>
    <xdr:sp macro="" textlink="">
      <xdr:nvSpPr>
        <xdr:cNvPr id="12" name="Text Box 1">
          <a:extLst>
            <a:ext uri="{FF2B5EF4-FFF2-40B4-BE49-F238E27FC236}">
              <a16:creationId xmlns:a16="http://schemas.microsoft.com/office/drawing/2014/main" id="{3D36A9E9-8EF4-40E8-8596-F7C26796744E}"/>
            </a:ext>
          </a:extLst>
        </xdr:cNvPr>
        <xdr:cNvSpPr txBox="1">
          <a:spLocks noChangeArrowheads="1"/>
        </xdr:cNvSpPr>
      </xdr:nvSpPr>
      <xdr:spPr bwMode="auto">
        <a:xfrm>
          <a:off x="3438525" y="28670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629185"/>
    <xdr:sp macro="" textlink="">
      <xdr:nvSpPr>
        <xdr:cNvPr id="13" name="Text Box 1">
          <a:extLst>
            <a:ext uri="{FF2B5EF4-FFF2-40B4-BE49-F238E27FC236}">
              <a16:creationId xmlns:a16="http://schemas.microsoft.com/office/drawing/2014/main" id="{C315490A-DE8A-48A4-B423-7A43B94F4E18}"/>
            </a:ext>
          </a:extLst>
        </xdr:cNvPr>
        <xdr:cNvSpPr txBox="1">
          <a:spLocks noChangeArrowheads="1"/>
        </xdr:cNvSpPr>
      </xdr:nvSpPr>
      <xdr:spPr bwMode="auto">
        <a:xfrm>
          <a:off x="3438525" y="28670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18</xdr:row>
      <xdr:rowOff>0</xdr:rowOff>
    </xdr:from>
    <xdr:ext cx="28575" cy="626298"/>
    <xdr:sp macro="" textlink="">
      <xdr:nvSpPr>
        <xdr:cNvPr id="14" name="Text Box 1">
          <a:extLst>
            <a:ext uri="{FF2B5EF4-FFF2-40B4-BE49-F238E27FC236}">
              <a16:creationId xmlns:a16="http://schemas.microsoft.com/office/drawing/2014/main" id="{E3EEEB09-B38D-4188-B0C3-3D3F68DD70C7}"/>
            </a:ext>
          </a:extLst>
        </xdr:cNvPr>
        <xdr:cNvSpPr txBox="1">
          <a:spLocks noChangeArrowheads="1"/>
        </xdr:cNvSpPr>
      </xdr:nvSpPr>
      <xdr:spPr bwMode="auto">
        <a:xfrm>
          <a:off x="3438525" y="28670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15" name="Straight Connector 14">
          <a:extLst>
            <a:ext uri="{FF2B5EF4-FFF2-40B4-BE49-F238E27FC236}">
              <a16:creationId xmlns:a16="http://schemas.microsoft.com/office/drawing/2014/main" id="{16D542A9-3BD3-4A27-A908-5D41463325B4}"/>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5.xml><?xml version="1.0" encoding="utf-8"?>
<xdr:wsDr xmlns:xdr="http://schemas.openxmlformats.org/drawingml/2006/spreadsheetDrawing" xmlns:a="http://schemas.openxmlformats.org/drawingml/2006/main">
  <xdr:oneCellAnchor>
    <xdr:from>
      <xdr:col>4</xdr:col>
      <xdr:colOff>571500</xdr:colOff>
      <xdr:row>10</xdr:row>
      <xdr:rowOff>0</xdr:rowOff>
    </xdr:from>
    <xdr:ext cx="28575" cy="1303728"/>
    <xdr:sp macro="" textlink="">
      <xdr:nvSpPr>
        <xdr:cNvPr id="5" name="Text Box 1">
          <a:extLst>
            <a:ext uri="{FF2B5EF4-FFF2-40B4-BE49-F238E27FC236}">
              <a16:creationId xmlns:a16="http://schemas.microsoft.com/office/drawing/2014/main" id="{00000000-0008-0000-3600-000005000000}"/>
            </a:ext>
          </a:extLst>
        </xdr:cNvPr>
        <xdr:cNvSpPr txBox="1">
          <a:spLocks noChangeArrowheads="1"/>
        </xdr:cNvSpPr>
      </xdr:nvSpPr>
      <xdr:spPr bwMode="auto">
        <a:xfrm>
          <a:off x="3962400" y="27336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10</xdr:row>
      <xdr:rowOff>0</xdr:rowOff>
    </xdr:from>
    <xdr:ext cx="28575" cy="629185"/>
    <xdr:sp macro="" textlink="">
      <xdr:nvSpPr>
        <xdr:cNvPr id="6" name="Text Box 1">
          <a:extLst>
            <a:ext uri="{FF2B5EF4-FFF2-40B4-BE49-F238E27FC236}">
              <a16:creationId xmlns:a16="http://schemas.microsoft.com/office/drawing/2014/main" id="{00000000-0008-0000-3600-000006000000}"/>
            </a:ext>
          </a:extLst>
        </xdr:cNvPr>
        <xdr:cNvSpPr txBox="1">
          <a:spLocks noChangeArrowheads="1"/>
        </xdr:cNvSpPr>
      </xdr:nvSpPr>
      <xdr:spPr bwMode="auto">
        <a:xfrm>
          <a:off x="3962400" y="27336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571500</xdr:colOff>
      <xdr:row>10</xdr:row>
      <xdr:rowOff>0</xdr:rowOff>
    </xdr:from>
    <xdr:ext cx="28575" cy="629185"/>
    <xdr:sp macro="" textlink="">
      <xdr:nvSpPr>
        <xdr:cNvPr id="18" name="Text Box 1">
          <a:extLst>
            <a:ext uri="{FF2B5EF4-FFF2-40B4-BE49-F238E27FC236}">
              <a16:creationId xmlns:a16="http://schemas.microsoft.com/office/drawing/2014/main" id="{00000000-0008-0000-3600-000012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571500</xdr:colOff>
      <xdr:row>10</xdr:row>
      <xdr:rowOff>0</xdr:rowOff>
    </xdr:from>
    <xdr:ext cx="28575" cy="629185"/>
    <xdr:sp macro="" textlink="">
      <xdr:nvSpPr>
        <xdr:cNvPr id="19" name="Text Box 1">
          <a:extLst>
            <a:ext uri="{FF2B5EF4-FFF2-40B4-BE49-F238E27FC236}">
              <a16:creationId xmlns:a16="http://schemas.microsoft.com/office/drawing/2014/main" id="{00000000-0008-0000-3600-000013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0</xdr:colOff>
      <xdr:row>10</xdr:row>
      <xdr:rowOff>0</xdr:rowOff>
    </xdr:from>
    <xdr:ext cx="28575" cy="629185"/>
    <xdr:sp macro="" textlink="">
      <xdr:nvSpPr>
        <xdr:cNvPr id="20" name="Text Box 1">
          <a:extLst>
            <a:ext uri="{FF2B5EF4-FFF2-40B4-BE49-F238E27FC236}">
              <a16:creationId xmlns:a16="http://schemas.microsoft.com/office/drawing/2014/main" id="{00000000-0008-0000-3600-000014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571500</xdr:colOff>
      <xdr:row>10</xdr:row>
      <xdr:rowOff>0</xdr:rowOff>
    </xdr:from>
    <xdr:ext cx="28575" cy="629185"/>
    <xdr:sp macro="" textlink="">
      <xdr:nvSpPr>
        <xdr:cNvPr id="21" name="Text Box 1">
          <a:extLst>
            <a:ext uri="{FF2B5EF4-FFF2-40B4-BE49-F238E27FC236}">
              <a16:creationId xmlns:a16="http://schemas.microsoft.com/office/drawing/2014/main" id="{00000000-0008-0000-3600-000015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571500</xdr:colOff>
      <xdr:row>10</xdr:row>
      <xdr:rowOff>0</xdr:rowOff>
    </xdr:from>
    <xdr:ext cx="28575" cy="629185"/>
    <xdr:sp macro="" textlink="">
      <xdr:nvSpPr>
        <xdr:cNvPr id="22" name="Text Box 1">
          <a:extLst>
            <a:ext uri="{FF2B5EF4-FFF2-40B4-BE49-F238E27FC236}">
              <a16:creationId xmlns:a16="http://schemas.microsoft.com/office/drawing/2014/main" id="{00000000-0008-0000-3600-000016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10</xdr:row>
      <xdr:rowOff>0</xdr:rowOff>
    </xdr:from>
    <xdr:ext cx="28575" cy="629185"/>
    <xdr:sp macro="" textlink="">
      <xdr:nvSpPr>
        <xdr:cNvPr id="23" name="Text Box 1">
          <a:extLst>
            <a:ext uri="{FF2B5EF4-FFF2-40B4-BE49-F238E27FC236}">
              <a16:creationId xmlns:a16="http://schemas.microsoft.com/office/drawing/2014/main" id="{00000000-0008-0000-3600-000017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571500</xdr:colOff>
      <xdr:row>10</xdr:row>
      <xdr:rowOff>0</xdr:rowOff>
    </xdr:from>
    <xdr:ext cx="28575" cy="629185"/>
    <xdr:sp macro="" textlink="">
      <xdr:nvSpPr>
        <xdr:cNvPr id="24" name="Text Box 1">
          <a:extLst>
            <a:ext uri="{FF2B5EF4-FFF2-40B4-BE49-F238E27FC236}">
              <a16:creationId xmlns:a16="http://schemas.microsoft.com/office/drawing/2014/main" id="{00000000-0008-0000-3600-000018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571500</xdr:colOff>
      <xdr:row>10</xdr:row>
      <xdr:rowOff>0</xdr:rowOff>
    </xdr:from>
    <xdr:ext cx="28575" cy="629185"/>
    <xdr:sp macro="" textlink="">
      <xdr:nvSpPr>
        <xdr:cNvPr id="25" name="Text Box 1">
          <a:extLst>
            <a:ext uri="{FF2B5EF4-FFF2-40B4-BE49-F238E27FC236}">
              <a16:creationId xmlns:a16="http://schemas.microsoft.com/office/drawing/2014/main" id="{00000000-0008-0000-3600-000019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571500</xdr:colOff>
      <xdr:row>10</xdr:row>
      <xdr:rowOff>0</xdr:rowOff>
    </xdr:from>
    <xdr:ext cx="28575" cy="629185"/>
    <xdr:sp macro="" textlink="">
      <xdr:nvSpPr>
        <xdr:cNvPr id="26" name="Text Box 1">
          <a:extLst>
            <a:ext uri="{FF2B5EF4-FFF2-40B4-BE49-F238E27FC236}">
              <a16:creationId xmlns:a16="http://schemas.microsoft.com/office/drawing/2014/main" id="{00000000-0008-0000-3600-00001A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571500</xdr:colOff>
      <xdr:row>10</xdr:row>
      <xdr:rowOff>0</xdr:rowOff>
    </xdr:from>
    <xdr:ext cx="28575" cy="629185"/>
    <xdr:sp macro="" textlink="">
      <xdr:nvSpPr>
        <xdr:cNvPr id="27" name="Text Box 1">
          <a:extLst>
            <a:ext uri="{FF2B5EF4-FFF2-40B4-BE49-F238E27FC236}">
              <a16:creationId xmlns:a16="http://schemas.microsoft.com/office/drawing/2014/main" id="{00000000-0008-0000-3600-00001B000000}"/>
            </a:ext>
          </a:extLst>
        </xdr:cNvPr>
        <xdr:cNvSpPr txBox="1">
          <a:spLocks noChangeArrowheads="1"/>
        </xdr:cNvSpPr>
      </xdr:nvSpPr>
      <xdr:spPr bwMode="auto">
        <a:xfrm>
          <a:off x="3276600" y="27051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10</xdr:row>
      <xdr:rowOff>0</xdr:rowOff>
    </xdr:from>
    <xdr:ext cx="28575" cy="1303728"/>
    <xdr:sp macro="" textlink="">
      <xdr:nvSpPr>
        <xdr:cNvPr id="3" name="Text Box 1">
          <a:extLst>
            <a:ext uri="{FF2B5EF4-FFF2-40B4-BE49-F238E27FC236}">
              <a16:creationId xmlns:a16="http://schemas.microsoft.com/office/drawing/2014/main" id="{FB74D43E-B453-48B6-AF18-ADA96EB2165B}"/>
            </a:ext>
          </a:extLst>
        </xdr:cNvPr>
        <xdr:cNvSpPr txBox="1">
          <a:spLocks noChangeArrowheads="1"/>
        </xdr:cNvSpPr>
      </xdr:nvSpPr>
      <xdr:spPr bwMode="auto">
        <a:xfrm>
          <a:off x="3276600" y="28098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10</xdr:row>
      <xdr:rowOff>0</xdr:rowOff>
    </xdr:from>
    <xdr:ext cx="28575" cy="629185"/>
    <xdr:sp macro="" textlink="">
      <xdr:nvSpPr>
        <xdr:cNvPr id="4" name="Text Box 1">
          <a:extLst>
            <a:ext uri="{FF2B5EF4-FFF2-40B4-BE49-F238E27FC236}">
              <a16:creationId xmlns:a16="http://schemas.microsoft.com/office/drawing/2014/main" id="{9FE99443-EC1C-4750-8036-573BC92BA33F}"/>
            </a:ext>
          </a:extLst>
        </xdr:cNvPr>
        <xdr:cNvSpPr txBox="1">
          <a:spLocks noChangeArrowheads="1"/>
        </xdr:cNvSpPr>
      </xdr:nvSpPr>
      <xdr:spPr bwMode="auto">
        <a:xfrm>
          <a:off x="32766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571500</xdr:colOff>
      <xdr:row>10</xdr:row>
      <xdr:rowOff>0</xdr:rowOff>
    </xdr:from>
    <xdr:ext cx="28575" cy="629185"/>
    <xdr:sp macro="" textlink="">
      <xdr:nvSpPr>
        <xdr:cNvPr id="7" name="Text Box 1">
          <a:extLst>
            <a:ext uri="{FF2B5EF4-FFF2-40B4-BE49-F238E27FC236}">
              <a16:creationId xmlns:a16="http://schemas.microsoft.com/office/drawing/2014/main" id="{31737B5C-049E-4C7A-9427-5C3D249400AF}"/>
            </a:ext>
          </a:extLst>
        </xdr:cNvPr>
        <xdr:cNvSpPr txBox="1">
          <a:spLocks noChangeArrowheads="1"/>
        </xdr:cNvSpPr>
      </xdr:nvSpPr>
      <xdr:spPr bwMode="auto">
        <a:xfrm>
          <a:off x="546735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571500</xdr:colOff>
      <xdr:row>10</xdr:row>
      <xdr:rowOff>0</xdr:rowOff>
    </xdr:from>
    <xdr:ext cx="28575" cy="629185"/>
    <xdr:sp macro="" textlink="">
      <xdr:nvSpPr>
        <xdr:cNvPr id="9" name="Text Box 1">
          <a:extLst>
            <a:ext uri="{FF2B5EF4-FFF2-40B4-BE49-F238E27FC236}">
              <a16:creationId xmlns:a16="http://schemas.microsoft.com/office/drawing/2014/main" id="{DC085D22-041A-4806-AD74-AF26CC9B6D96}"/>
            </a:ext>
          </a:extLst>
        </xdr:cNvPr>
        <xdr:cNvSpPr txBox="1">
          <a:spLocks noChangeArrowheads="1"/>
        </xdr:cNvSpPr>
      </xdr:nvSpPr>
      <xdr:spPr bwMode="auto">
        <a:xfrm>
          <a:off x="64389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0</xdr:colOff>
      <xdr:row>10</xdr:row>
      <xdr:rowOff>0</xdr:rowOff>
    </xdr:from>
    <xdr:ext cx="28575" cy="629185"/>
    <xdr:sp macro="" textlink="">
      <xdr:nvSpPr>
        <xdr:cNvPr id="10" name="Text Box 1">
          <a:extLst>
            <a:ext uri="{FF2B5EF4-FFF2-40B4-BE49-F238E27FC236}">
              <a16:creationId xmlns:a16="http://schemas.microsoft.com/office/drawing/2014/main" id="{E7A9A33F-C068-426E-932C-F3CF7681E2E2}"/>
            </a:ext>
          </a:extLst>
        </xdr:cNvPr>
        <xdr:cNvSpPr txBox="1">
          <a:spLocks noChangeArrowheads="1"/>
        </xdr:cNvSpPr>
      </xdr:nvSpPr>
      <xdr:spPr bwMode="auto">
        <a:xfrm>
          <a:off x="72390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571500</xdr:colOff>
      <xdr:row>10</xdr:row>
      <xdr:rowOff>0</xdr:rowOff>
    </xdr:from>
    <xdr:ext cx="28575" cy="629185"/>
    <xdr:sp macro="" textlink="">
      <xdr:nvSpPr>
        <xdr:cNvPr id="11" name="Text Box 1">
          <a:extLst>
            <a:ext uri="{FF2B5EF4-FFF2-40B4-BE49-F238E27FC236}">
              <a16:creationId xmlns:a16="http://schemas.microsoft.com/office/drawing/2014/main" id="{9F3D2DAC-3DE4-491D-ABF3-069F5A7A4B3A}"/>
            </a:ext>
          </a:extLst>
        </xdr:cNvPr>
        <xdr:cNvSpPr txBox="1">
          <a:spLocks noChangeArrowheads="1"/>
        </xdr:cNvSpPr>
      </xdr:nvSpPr>
      <xdr:spPr bwMode="auto">
        <a:xfrm>
          <a:off x="763905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571500</xdr:colOff>
      <xdr:row>10</xdr:row>
      <xdr:rowOff>0</xdr:rowOff>
    </xdr:from>
    <xdr:ext cx="28575" cy="629185"/>
    <xdr:sp macro="" textlink="">
      <xdr:nvSpPr>
        <xdr:cNvPr id="12" name="Text Box 1">
          <a:extLst>
            <a:ext uri="{FF2B5EF4-FFF2-40B4-BE49-F238E27FC236}">
              <a16:creationId xmlns:a16="http://schemas.microsoft.com/office/drawing/2014/main" id="{69321B0B-6DC5-41A4-A0DD-5D2F234AF292}"/>
            </a:ext>
          </a:extLst>
        </xdr:cNvPr>
        <xdr:cNvSpPr txBox="1">
          <a:spLocks noChangeArrowheads="1"/>
        </xdr:cNvSpPr>
      </xdr:nvSpPr>
      <xdr:spPr bwMode="auto">
        <a:xfrm>
          <a:off x="80391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10</xdr:row>
      <xdr:rowOff>0</xdr:rowOff>
    </xdr:from>
    <xdr:ext cx="28575" cy="629185"/>
    <xdr:sp macro="" textlink="">
      <xdr:nvSpPr>
        <xdr:cNvPr id="13" name="Text Box 1">
          <a:extLst>
            <a:ext uri="{FF2B5EF4-FFF2-40B4-BE49-F238E27FC236}">
              <a16:creationId xmlns:a16="http://schemas.microsoft.com/office/drawing/2014/main" id="{00A00401-32BC-4C52-84A0-7AC2253EE212}"/>
            </a:ext>
          </a:extLst>
        </xdr:cNvPr>
        <xdr:cNvSpPr txBox="1">
          <a:spLocks noChangeArrowheads="1"/>
        </xdr:cNvSpPr>
      </xdr:nvSpPr>
      <xdr:spPr bwMode="auto">
        <a:xfrm>
          <a:off x="80391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571500</xdr:colOff>
      <xdr:row>10</xdr:row>
      <xdr:rowOff>0</xdr:rowOff>
    </xdr:from>
    <xdr:ext cx="28575" cy="629185"/>
    <xdr:sp macro="" textlink="">
      <xdr:nvSpPr>
        <xdr:cNvPr id="14" name="Text Box 1">
          <a:extLst>
            <a:ext uri="{FF2B5EF4-FFF2-40B4-BE49-F238E27FC236}">
              <a16:creationId xmlns:a16="http://schemas.microsoft.com/office/drawing/2014/main" id="{9784978D-D6D5-4E89-A78C-462D5301A6F1}"/>
            </a:ext>
          </a:extLst>
        </xdr:cNvPr>
        <xdr:cNvSpPr txBox="1">
          <a:spLocks noChangeArrowheads="1"/>
        </xdr:cNvSpPr>
      </xdr:nvSpPr>
      <xdr:spPr bwMode="auto">
        <a:xfrm>
          <a:off x="8448675"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571500</xdr:colOff>
      <xdr:row>10</xdr:row>
      <xdr:rowOff>0</xdr:rowOff>
    </xdr:from>
    <xdr:ext cx="28575" cy="629185"/>
    <xdr:sp macro="" textlink="">
      <xdr:nvSpPr>
        <xdr:cNvPr id="15" name="Text Box 1">
          <a:extLst>
            <a:ext uri="{FF2B5EF4-FFF2-40B4-BE49-F238E27FC236}">
              <a16:creationId xmlns:a16="http://schemas.microsoft.com/office/drawing/2014/main" id="{E9C0A392-61B1-4E52-9CFA-3985FE3A595C}"/>
            </a:ext>
          </a:extLst>
        </xdr:cNvPr>
        <xdr:cNvSpPr txBox="1">
          <a:spLocks noChangeArrowheads="1"/>
        </xdr:cNvSpPr>
      </xdr:nvSpPr>
      <xdr:spPr bwMode="auto">
        <a:xfrm>
          <a:off x="88773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571500</xdr:colOff>
      <xdr:row>10</xdr:row>
      <xdr:rowOff>0</xdr:rowOff>
    </xdr:from>
    <xdr:ext cx="28575" cy="629185"/>
    <xdr:sp macro="" textlink="">
      <xdr:nvSpPr>
        <xdr:cNvPr id="16" name="Text Box 1">
          <a:extLst>
            <a:ext uri="{FF2B5EF4-FFF2-40B4-BE49-F238E27FC236}">
              <a16:creationId xmlns:a16="http://schemas.microsoft.com/office/drawing/2014/main" id="{BBD348CF-AA32-4638-A253-D8EACCB6AED9}"/>
            </a:ext>
          </a:extLst>
        </xdr:cNvPr>
        <xdr:cNvSpPr txBox="1">
          <a:spLocks noChangeArrowheads="1"/>
        </xdr:cNvSpPr>
      </xdr:nvSpPr>
      <xdr:spPr bwMode="auto">
        <a:xfrm>
          <a:off x="9448800" y="28098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13</xdr:row>
      <xdr:rowOff>0</xdr:rowOff>
    </xdr:from>
    <xdr:ext cx="28575" cy="1303728"/>
    <xdr:sp macro="" textlink="">
      <xdr:nvSpPr>
        <xdr:cNvPr id="28" name="Text Box 1">
          <a:extLst>
            <a:ext uri="{FF2B5EF4-FFF2-40B4-BE49-F238E27FC236}">
              <a16:creationId xmlns:a16="http://schemas.microsoft.com/office/drawing/2014/main" id="{F9ADE9BF-E967-4FBC-9884-85689B9EB128}"/>
            </a:ext>
          </a:extLst>
        </xdr:cNvPr>
        <xdr:cNvSpPr txBox="1">
          <a:spLocks noChangeArrowheads="1"/>
        </xdr:cNvSpPr>
      </xdr:nvSpPr>
      <xdr:spPr bwMode="auto">
        <a:xfrm>
          <a:off x="3209925" y="25241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13</xdr:row>
      <xdr:rowOff>0</xdr:rowOff>
    </xdr:from>
    <xdr:ext cx="28575" cy="629185"/>
    <xdr:sp macro="" textlink="">
      <xdr:nvSpPr>
        <xdr:cNvPr id="29" name="Text Box 1">
          <a:extLst>
            <a:ext uri="{FF2B5EF4-FFF2-40B4-BE49-F238E27FC236}">
              <a16:creationId xmlns:a16="http://schemas.microsoft.com/office/drawing/2014/main" id="{C737173D-D9C5-4A2D-90DA-0BDA7B68712C}"/>
            </a:ext>
          </a:extLst>
        </xdr:cNvPr>
        <xdr:cNvSpPr txBox="1">
          <a:spLocks noChangeArrowheads="1"/>
        </xdr:cNvSpPr>
      </xdr:nvSpPr>
      <xdr:spPr bwMode="auto">
        <a:xfrm>
          <a:off x="3209925" y="25241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13</xdr:row>
      <xdr:rowOff>0</xdr:rowOff>
    </xdr:from>
    <xdr:ext cx="28575" cy="1303728"/>
    <xdr:sp macro="" textlink="">
      <xdr:nvSpPr>
        <xdr:cNvPr id="30" name="Text Box 1">
          <a:extLst>
            <a:ext uri="{FF2B5EF4-FFF2-40B4-BE49-F238E27FC236}">
              <a16:creationId xmlns:a16="http://schemas.microsoft.com/office/drawing/2014/main" id="{7FE39B05-A0AB-4523-8CF2-3D9DB9F5A1A5}"/>
            </a:ext>
          </a:extLst>
        </xdr:cNvPr>
        <xdr:cNvSpPr txBox="1">
          <a:spLocks noChangeArrowheads="1"/>
        </xdr:cNvSpPr>
      </xdr:nvSpPr>
      <xdr:spPr bwMode="auto">
        <a:xfrm>
          <a:off x="3209925" y="25241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13</xdr:row>
      <xdr:rowOff>0</xdr:rowOff>
    </xdr:from>
    <xdr:ext cx="28575" cy="629185"/>
    <xdr:sp macro="" textlink="">
      <xdr:nvSpPr>
        <xdr:cNvPr id="31" name="Text Box 1">
          <a:extLst>
            <a:ext uri="{FF2B5EF4-FFF2-40B4-BE49-F238E27FC236}">
              <a16:creationId xmlns:a16="http://schemas.microsoft.com/office/drawing/2014/main" id="{A1E60176-44DC-474A-92FD-DE83B60C3AD9}"/>
            </a:ext>
          </a:extLst>
        </xdr:cNvPr>
        <xdr:cNvSpPr txBox="1">
          <a:spLocks noChangeArrowheads="1"/>
        </xdr:cNvSpPr>
      </xdr:nvSpPr>
      <xdr:spPr bwMode="auto">
        <a:xfrm>
          <a:off x="3209925" y="25241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B4FCF006-4541-4451-8A8B-8B04CEF6C81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6.xml><?xml version="1.0" encoding="utf-8"?>
<xdr:wsDr xmlns:xdr="http://schemas.openxmlformats.org/drawingml/2006/spreadsheetDrawing" xmlns:a="http://schemas.openxmlformats.org/drawingml/2006/main">
  <xdr:oneCellAnchor>
    <xdr:from>
      <xdr:col>4</xdr:col>
      <xdr:colOff>571500</xdr:colOff>
      <xdr:row>11</xdr:row>
      <xdr:rowOff>0</xdr:rowOff>
    </xdr:from>
    <xdr:ext cx="28575" cy="1303728"/>
    <xdr:sp macro="" textlink="">
      <xdr:nvSpPr>
        <xdr:cNvPr id="9" name="Text Box 1">
          <a:extLst>
            <a:ext uri="{FF2B5EF4-FFF2-40B4-BE49-F238E27FC236}">
              <a16:creationId xmlns:a16="http://schemas.microsoft.com/office/drawing/2014/main" id="{00000000-0008-0000-3700-000009000000}"/>
            </a:ext>
          </a:extLst>
        </xdr:cNvPr>
        <xdr:cNvSpPr txBox="1">
          <a:spLocks noChangeArrowheads="1"/>
        </xdr:cNvSpPr>
      </xdr:nvSpPr>
      <xdr:spPr bwMode="auto">
        <a:xfrm>
          <a:off x="3886200" y="2971800"/>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10" name="Text Box 1">
          <a:extLst>
            <a:ext uri="{FF2B5EF4-FFF2-40B4-BE49-F238E27FC236}">
              <a16:creationId xmlns:a16="http://schemas.microsoft.com/office/drawing/2014/main" id="{00000000-0008-0000-3700-00000A000000}"/>
            </a:ext>
          </a:extLst>
        </xdr:cNvPr>
        <xdr:cNvSpPr txBox="1">
          <a:spLocks noChangeArrowheads="1"/>
        </xdr:cNvSpPr>
      </xdr:nvSpPr>
      <xdr:spPr bwMode="auto">
        <a:xfrm>
          <a:off x="3886200" y="2971800"/>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6298"/>
    <xdr:sp macro="" textlink="">
      <xdr:nvSpPr>
        <xdr:cNvPr id="11" name="Text Box 1">
          <a:extLst>
            <a:ext uri="{FF2B5EF4-FFF2-40B4-BE49-F238E27FC236}">
              <a16:creationId xmlns:a16="http://schemas.microsoft.com/office/drawing/2014/main" id="{00000000-0008-0000-3700-00000B000000}"/>
            </a:ext>
          </a:extLst>
        </xdr:cNvPr>
        <xdr:cNvSpPr txBox="1">
          <a:spLocks noChangeArrowheads="1"/>
        </xdr:cNvSpPr>
      </xdr:nvSpPr>
      <xdr:spPr bwMode="auto">
        <a:xfrm>
          <a:off x="3886200" y="2971800"/>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1303728"/>
    <xdr:sp macro="" textlink="">
      <xdr:nvSpPr>
        <xdr:cNvPr id="3" name="Text Box 1">
          <a:extLst>
            <a:ext uri="{FF2B5EF4-FFF2-40B4-BE49-F238E27FC236}">
              <a16:creationId xmlns:a16="http://schemas.microsoft.com/office/drawing/2014/main" id="{08EEFEC1-DD03-46DB-A73E-67911DF93231}"/>
            </a:ext>
          </a:extLst>
        </xdr:cNvPr>
        <xdr:cNvSpPr txBox="1">
          <a:spLocks noChangeArrowheads="1"/>
        </xdr:cNvSpPr>
      </xdr:nvSpPr>
      <xdr:spPr bwMode="auto">
        <a:xfrm>
          <a:off x="3505200" y="296227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4" name="Text Box 1">
          <a:extLst>
            <a:ext uri="{FF2B5EF4-FFF2-40B4-BE49-F238E27FC236}">
              <a16:creationId xmlns:a16="http://schemas.microsoft.com/office/drawing/2014/main" id="{1CA3ABFB-F08F-4220-9F31-423E6A455AC8}"/>
            </a:ext>
          </a:extLst>
        </xdr:cNvPr>
        <xdr:cNvSpPr txBox="1">
          <a:spLocks noChangeArrowheads="1"/>
        </xdr:cNvSpPr>
      </xdr:nvSpPr>
      <xdr:spPr bwMode="auto">
        <a:xfrm>
          <a:off x="3505200" y="29622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6298"/>
    <xdr:sp macro="" textlink="">
      <xdr:nvSpPr>
        <xdr:cNvPr id="5" name="Text Box 1">
          <a:extLst>
            <a:ext uri="{FF2B5EF4-FFF2-40B4-BE49-F238E27FC236}">
              <a16:creationId xmlns:a16="http://schemas.microsoft.com/office/drawing/2014/main" id="{8E9823A7-80E1-49A3-A4A7-2926A4CFA45E}"/>
            </a:ext>
          </a:extLst>
        </xdr:cNvPr>
        <xdr:cNvSpPr txBox="1">
          <a:spLocks noChangeArrowheads="1"/>
        </xdr:cNvSpPr>
      </xdr:nvSpPr>
      <xdr:spPr bwMode="auto">
        <a:xfrm>
          <a:off x="3505200" y="296227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1303728"/>
    <xdr:sp macro="" textlink="">
      <xdr:nvSpPr>
        <xdr:cNvPr id="6" name="Text Box 1">
          <a:extLst>
            <a:ext uri="{FF2B5EF4-FFF2-40B4-BE49-F238E27FC236}">
              <a16:creationId xmlns:a16="http://schemas.microsoft.com/office/drawing/2014/main" id="{2D54A7DE-9529-411E-8DD2-45B7988D75E0}"/>
            </a:ext>
          </a:extLst>
        </xdr:cNvPr>
        <xdr:cNvSpPr txBox="1">
          <a:spLocks noChangeArrowheads="1"/>
        </xdr:cNvSpPr>
      </xdr:nvSpPr>
      <xdr:spPr bwMode="auto">
        <a:xfrm>
          <a:off x="3438525" y="27527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629185"/>
    <xdr:sp macro="" textlink="">
      <xdr:nvSpPr>
        <xdr:cNvPr id="7" name="Text Box 1">
          <a:extLst>
            <a:ext uri="{FF2B5EF4-FFF2-40B4-BE49-F238E27FC236}">
              <a16:creationId xmlns:a16="http://schemas.microsoft.com/office/drawing/2014/main" id="{AB33D32B-CAEF-431F-B1C0-82A81E276DBB}"/>
            </a:ext>
          </a:extLst>
        </xdr:cNvPr>
        <xdr:cNvSpPr txBox="1">
          <a:spLocks noChangeArrowheads="1"/>
        </xdr:cNvSpPr>
      </xdr:nvSpPr>
      <xdr:spPr bwMode="auto">
        <a:xfrm>
          <a:off x="3438525" y="27527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626298"/>
    <xdr:sp macro="" textlink="">
      <xdr:nvSpPr>
        <xdr:cNvPr id="8" name="Text Box 1">
          <a:extLst>
            <a:ext uri="{FF2B5EF4-FFF2-40B4-BE49-F238E27FC236}">
              <a16:creationId xmlns:a16="http://schemas.microsoft.com/office/drawing/2014/main" id="{915830C0-C262-410A-A07C-8E38C8D65EFF}"/>
            </a:ext>
          </a:extLst>
        </xdr:cNvPr>
        <xdr:cNvSpPr txBox="1">
          <a:spLocks noChangeArrowheads="1"/>
        </xdr:cNvSpPr>
      </xdr:nvSpPr>
      <xdr:spPr bwMode="auto">
        <a:xfrm>
          <a:off x="3438525" y="27527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1303728"/>
    <xdr:sp macro="" textlink="">
      <xdr:nvSpPr>
        <xdr:cNvPr id="12" name="Text Box 1">
          <a:extLst>
            <a:ext uri="{FF2B5EF4-FFF2-40B4-BE49-F238E27FC236}">
              <a16:creationId xmlns:a16="http://schemas.microsoft.com/office/drawing/2014/main" id="{BDCC486D-BB12-4404-A362-2FE263F8D4FC}"/>
            </a:ext>
          </a:extLst>
        </xdr:cNvPr>
        <xdr:cNvSpPr txBox="1">
          <a:spLocks noChangeArrowheads="1"/>
        </xdr:cNvSpPr>
      </xdr:nvSpPr>
      <xdr:spPr bwMode="auto">
        <a:xfrm>
          <a:off x="3438525" y="27527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629185"/>
    <xdr:sp macro="" textlink="">
      <xdr:nvSpPr>
        <xdr:cNvPr id="13" name="Text Box 1">
          <a:extLst>
            <a:ext uri="{FF2B5EF4-FFF2-40B4-BE49-F238E27FC236}">
              <a16:creationId xmlns:a16="http://schemas.microsoft.com/office/drawing/2014/main" id="{C15C6D5F-D2C0-4FD8-8C48-E73B4A0B56FB}"/>
            </a:ext>
          </a:extLst>
        </xdr:cNvPr>
        <xdr:cNvSpPr txBox="1">
          <a:spLocks noChangeArrowheads="1"/>
        </xdr:cNvSpPr>
      </xdr:nvSpPr>
      <xdr:spPr bwMode="auto">
        <a:xfrm>
          <a:off x="3438525" y="27527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26</xdr:row>
      <xdr:rowOff>0</xdr:rowOff>
    </xdr:from>
    <xdr:ext cx="28575" cy="626298"/>
    <xdr:sp macro="" textlink="">
      <xdr:nvSpPr>
        <xdr:cNvPr id="14" name="Text Box 1">
          <a:extLst>
            <a:ext uri="{FF2B5EF4-FFF2-40B4-BE49-F238E27FC236}">
              <a16:creationId xmlns:a16="http://schemas.microsoft.com/office/drawing/2014/main" id="{6CB34C1F-AED2-4ABC-BAEF-623A398FBDA1}"/>
            </a:ext>
          </a:extLst>
        </xdr:cNvPr>
        <xdr:cNvSpPr txBox="1">
          <a:spLocks noChangeArrowheads="1"/>
        </xdr:cNvSpPr>
      </xdr:nvSpPr>
      <xdr:spPr bwMode="auto">
        <a:xfrm>
          <a:off x="3438525" y="27527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EA1322A8-F121-4E56-8BBF-5E4EE6FEC55D}"/>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7.xml><?xml version="1.0" encoding="utf-8"?>
<xdr:wsDr xmlns:xdr="http://schemas.openxmlformats.org/drawingml/2006/spreadsheetDrawing" xmlns:a="http://schemas.openxmlformats.org/drawingml/2006/main">
  <xdr:oneCellAnchor>
    <xdr:from>
      <xdr:col>4</xdr:col>
      <xdr:colOff>571500</xdr:colOff>
      <xdr:row>11</xdr:row>
      <xdr:rowOff>0</xdr:rowOff>
    </xdr:from>
    <xdr:ext cx="28575" cy="1303728"/>
    <xdr:sp macro="" textlink="">
      <xdr:nvSpPr>
        <xdr:cNvPr id="6" name="Text Box 1">
          <a:extLst>
            <a:ext uri="{FF2B5EF4-FFF2-40B4-BE49-F238E27FC236}">
              <a16:creationId xmlns:a16="http://schemas.microsoft.com/office/drawing/2014/main" id="{00000000-0008-0000-3800-000006000000}"/>
            </a:ext>
          </a:extLst>
        </xdr:cNvPr>
        <xdr:cNvSpPr txBox="1">
          <a:spLocks noChangeArrowheads="1"/>
        </xdr:cNvSpPr>
      </xdr:nvSpPr>
      <xdr:spPr bwMode="auto">
        <a:xfrm>
          <a:off x="3562350" y="3171825"/>
          <a:ext cx="28575" cy="13037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7" name="Text Box 1">
          <a:extLst>
            <a:ext uri="{FF2B5EF4-FFF2-40B4-BE49-F238E27FC236}">
              <a16:creationId xmlns:a16="http://schemas.microsoft.com/office/drawing/2014/main" id="{00000000-0008-0000-3800-000007000000}"/>
            </a:ext>
          </a:extLst>
        </xdr:cNvPr>
        <xdr:cNvSpPr txBox="1">
          <a:spLocks noChangeArrowheads="1"/>
        </xdr:cNvSpPr>
      </xdr:nvSpPr>
      <xdr:spPr bwMode="auto">
        <a:xfrm>
          <a:off x="3562350" y="31718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6298"/>
    <xdr:sp macro="" textlink="">
      <xdr:nvSpPr>
        <xdr:cNvPr id="8" name="Text Box 1">
          <a:extLst>
            <a:ext uri="{FF2B5EF4-FFF2-40B4-BE49-F238E27FC236}">
              <a16:creationId xmlns:a16="http://schemas.microsoft.com/office/drawing/2014/main" id="{00000000-0008-0000-3800-000008000000}"/>
            </a:ext>
          </a:extLst>
        </xdr:cNvPr>
        <xdr:cNvSpPr txBox="1">
          <a:spLocks noChangeArrowheads="1"/>
        </xdr:cNvSpPr>
      </xdr:nvSpPr>
      <xdr:spPr bwMode="auto">
        <a:xfrm>
          <a:off x="3562350" y="31718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11</xdr:row>
      <xdr:rowOff>0</xdr:rowOff>
    </xdr:from>
    <xdr:ext cx="28575" cy="629185"/>
    <xdr:sp macro="" textlink="">
      <xdr:nvSpPr>
        <xdr:cNvPr id="4" name="Text Box 1">
          <a:extLst>
            <a:ext uri="{FF2B5EF4-FFF2-40B4-BE49-F238E27FC236}">
              <a16:creationId xmlns:a16="http://schemas.microsoft.com/office/drawing/2014/main" id="{347C7CA7-2E42-4DF0-8635-A3B3026467B5}"/>
            </a:ext>
          </a:extLst>
        </xdr:cNvPr>
        <xdr:cNvSpPr txBox="1">
          <a:spLocks noChangeArrowheads="1"/>
        </xdr:cNvSpPr>
      </xdr:nvSpPr>
      <xdr:spPr bwMode="auto">
        <a:xfrm>
          <a:off x="3333750" y="296227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629185"/>
    <xdr:sp macro="" textlink="">
      <xdr:nvSpPr>
        <xdr:cNvPr id="9" name="Text Box 1">
          <a:extLst>
            <a:ext uri="{FF2B5EF4-FFF2-40B4-BE49-F238E27FC236}">
              <a16:creationId xmlns:a16="http://schemas.microsoft.com/office/drawing/2014/main" id="{5CE817D0-BB84-49A0-B88D-07594A3A2B39}"/>
            </a:ext>
          </a:extLst>
        </xdr:cNvPr>
        <xdr:cNvSpPr txBox="1">
          <a:spLocks noChangeArrowheads="1"/>
        </xdr:cNvSpPr>
      </xdr:nvSpPr>
      <xdr:spPr bwMode="auto">
        <a:xfrm>
          <a:off x="3267075" y="27527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626298"/>
    <xdr:sp macro="" textlink="">
      <xdr:nvSpPr>
        <xdr:cNvPr id="10" name="Text Box 1">
          <a:extLst>
            <a:ext uri="{FF2B5EF4-FFF2-40B4-BE49-F238E27FC236}">
              <a16:creationId xmlns:a16="http://schemas.microsoft.com/office/drawing/2014/main" id="{CF93172E-95FA-4BA4-A742-7C01E00B522D}"/>
            </a:ext>
          </a:extLst>
        </xdr:cNvPr>
        <xdr:cNvSpPr txBox="1">
          <a:spLocks noChangeArrowheads="1"/>
        </xdr:cNvSpPr>
      </xdr:nvSpPr>
      <xdr:spPr bwMode="auto">
        <a:xfrm>
          <a:off x="3267075" y="27527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629185"/>
    <xdr:sp macro="" textlink="">
      <xdr:nvSpPr>
        <xdr:cNvPr id="11" name="Text Box 1">
          <a:extLst>
            <a:ext uri="{FF2B5EF4-FFF2-40B4-BE49-F238E27FC236}">
              <a16:creationId xmlns:a16="http://schemas.microsoft.com/office/drawing/2014/main" id="{DE189DBE-1038-4919-8DF7-A74317A468C3}"/>
            </a:ext>
          </a:extLst>
        </xdr:cNvPr>
        <xdr:cNvSpPr txBox="1">
          <a:spLocks noChangeArrowheads="1"/>
        </xdr:cNvSpPr>
      </xdr:nvSpPr>
      <xdr:spPr bwMode="auto">
        <a:xfrm>
          <a:off x="3267075" y="2752725"/>
          <a:ext cx="28575" cy="629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571500</xdr:colOff>
      <xdr:row>23</xdr:row>
      <xdr:rowOff>0</xdr:rowOff>
    </xdr:from>
    <xdr:ext cx="28575" cy="626298"/>
    <xdr:sp macro="" textlink="">
      <xdr:nvSpPr>
        <xdr:cNvPr id="12" name="Text Box 1">
          <a:extLst>
            <a:ext uri="{FF2B5EF4-FFF2-40B4-BE49-F238E27FC236}">
              <a16:creationId xmlns:a16="http://schemas.microsoft.com/office/drawing/2014/main" id="{02E0466F-59E4-4E6C-886F-65CA93FE8B28}"/>
            </a:ext>
          </a:extLst>
        </xdr:cNvPr>
        <xdr:cNvSpPr txBox="1">
          <a:spLocks noChangeArrowheads="1"/>
        </xdr:cNvSpPr>
      </xdr:nvSpPr>
      <xdr:spPr bwMode="auto">
        <a:xfrm>
          <a:off x="3267075" y="2752725"/>
          <a:ext cx="28575" cy="62629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FA4F51F7-4F86-4BEE-9E13-014AD304B9B4}"/>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BD441026-98E8-44A2-ADEE-051D881EC379}"/>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9.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99086A9-95D8-42F9-8F54-FBE8FAF314A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054BB9CA-964C-4E07-BA31-B2689218509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0.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5AA8E773-B39B-40BC-835B-7A4CF2C71E06}"/>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1.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BC76E0C-6808-41B8-B557-B8DC00E27A4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2.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794B5F27-1EE4-4662-A144-AA33F5E17C3F}"/>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3.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994160A2-5578-4137-9CE8-DC012A21EC01}"/>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4.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051C8D08-73D9-4073-9CF1-93A390B6269E}"/>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5.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998671FD-3591-432E-8EE9-7CFC107471A7}"/>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DA27C0CE-163F-4F1A-93B0-9ECC460CD29B}"/>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2CFA2337-CE89-4CDA-B8D5-9F52576F4D5D}"/>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916080</xdr:colOff>
      <xdr:row>2</xdr:row>
      <xdr:rowOff>47625</xdr:rowOff>
    </xdr:from>
    <xdr:to>
      <xdr:col>1</xdr:col>
      <xdr:colOff>1457325</xdr:colOff>
      <xdr:row>2</xdr:row>
      <xdr:rowOff>47625</xdr:rowOff>
    </xdr:to>
    <xdr:cxnSp macro="">
      <xdr:nvCxnSpPr>
        <xdr:cNvPr id="2" name="Straight Connector 1">
          <a:extLst>
            <a:ext uri="{FF2B5EF4-FFF2-40B4-BE49-F238E27FC236}">
              <a16:creationId xmlns:a16="http://schemas.microsoft.com/office/drawing/2014/main" id="{ADAB9E62-B492-4FA2-A22F-3D3235F49BC8}"/>
            </a:ext>
          </a:extLst>
        </xdr:cNvPr>
        <xdr:cNvCxnSpPr/>
      </xdr:nvCxnSpPr>
      <xdr:spPr>
        <a:xfrm>
          <a:off x="1287555" y="447675"/>
          <a:ext cx="54124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DIEM/@CBCC%20C&#7844;P%20X&#195;,%20NH&#272;KCT%20C&#7844;P%20X&#195;/N&#259;m%202025/@TH%20DS%20NH&#272;KCT%20NGH&#7880;%20154/@R&#224;%20so&#225;t%20b&#7893;%20sung%20theo%20CV%202098/8.8%20T&#7893;ng%20h&#7907;p%20danh%20s&#225;ch%20th&#7849;m%20&#273;&#7883;nh%20b&#7893;%20sung/43.%20Th&#225;i%20B&#204;nh%20Bi&#7875;u%20t&#7893;ng%20h&#7907;p%20DS%20ngh&#7881;%20N&#272;%2015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i&#7873;u%20NV/Bi&#7875;u%20ho&#224;%20B&#236;nh%20(CBKC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ALAM/Documents/Zalo%20Received%20Files/14.7.2025.%20Linhthao_Trang%20Dinh%2004%20x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Danh sách HT văn hóa thể thao"/>
      <sheetName val="Dữ liệu năm"/>
    </sheetNames>
    <sheetDataSet>
      <sheetData sheetId="0"/>
      <sheetData sheetId="1"/>
      <sheetData sheetId="2">
        <row r="2">
          <cell r="A2" t="str">
            <v>N/A</v>
          </cell>
        </row>
        <row r="3">
          <cell r="A3">
            <v>2026</v>
          </cell>
        </row>
        <row r="4">
          <cell r="A4">
            <v>2025</v>
          </cell>
        </row>
        <row r="5">
          <cell r="A5">
            <v>2024</v>
          </cell>
        </row>
        <row r="6">
          <cell r="A6">
            <v>2023</v>
          </cell>
        </row>
        <row r="7">
          <cell r="A7">
            <v>2022</v>
          </cell>
        </row>
        <row r="8">
          <cell r="A8">
            <v>2021</v>
          </cell>
        </row>
        <row r="9">
          <cell r="A9">
            <v>2020</v>
          </cell>
        </row>
        <row r="10">
          <cell r="A10">
            <v>2019</v>
          </cell>
        </row>
        <row r="11">
          <cell r="A11">
            <v>2018</v>
          </cell>
        </row>
        <row r="12">
          <cell r="A12">
            <v>2017</v>
          </cell>
        </row>
        <row r="13">
          <cell r="A13">
            <v>2016</v>
          </cell>
        </row>
        <row r="14">
          <cell r="A14">
            <v>2015</v>
          </cell>
        </row>
        <row r="15">
          <cell r="A15">
            <v>2014</v>
          </cell>
        </row>
        <row r="16">
          <cell r="A16">
            <v>2013</v>
          </cell>
        </row>
        <row r="17">
          <cell r="A17">
            <v>2012</v>
          </cell>
        </row>
        <row r="18">
          <cell r="A18">
            <v>2011</v>
          </cell>
        </row>
        <row r="19">
          <cell r="A19">
            <v>2010</v>
          </cell>
        </row>
        <row r="20">
          <cell r="A20">
            <v>2009</v>
          </cell>
        </row>
        <row r="21">
          <cell r="A21">
            <v>2008</v>
          </cell>
        </row>
        <row r="22">
          <cell r="A22">
            <v>2007</v>
          </cell>
        </row>
        <row r="23">
          <cell r="A23">
            <v>2006</v>
          </cell>
        </row>
        <row r="24">
          <cell r="A24">
            <v>2005</v>
          </cell>
        </row>
        <row r="25">
          <cell r="A25">
            <v>2004</v>
          </cell>
        </row>
        <row r="26">
          <cell r="A26">
            <v>2003</v>
          </cell>
        </row>
        <row r="27">
          <cell r="A27">
            <v>2002</v>
          </cell>
        </row>
        <row r="28">
          <cell r="A28">
            <v>2001</v>
          </cell>
        </row>
        <row r="29">
          <cell r="A29">
            <v>2000</v>
          </cell>
        </row>
        <row r="30">
          <cell r="A30">
            <v>1999</v>
          </cell>
        </row>
        <row r="31">
          <cell r="A31">
            <v>1998</v>
          </cell>
        </row>
        <row r="32">
          <cell r="A32">
            <v>1997</v>
          </cell>
        </row>
        <row r="33">
          <cell r="A33">
            <v>1996</v>
          </cell>
        </row>
        <row r="34">
          <cell r="A34">
            <v>1995</v>
          </cell>
        </row>
        <row r="35">
          <cell r="A35">
            <v>1994</v>
          </cell>
        </row>
        <row r="36">
          <cell r="A36">
            <v>1993</v>
          </cell>
        </row>
        <row r="37">
          <cell r="A37">
            <v>1992</v>
          </cell>
        </row>
        <row r="38">
          <cell r="A38">
            <v>1991</v>
          </cell>
        </row>
        <row r="39">
          <cell r="A39">
            <v>1990</v>
          </cell>
        </row>
        <row r="40">
          <cell r="A40">
            <v>1989</v>
          </cell>
        </row>
        <row r="41">
          <cell r="A41">
            <v>1988</v>
          </cell>
        </row>
        <row r="42">
          <cell r="A42">
            <v>1987</v>
          </cell>
        </row>
        <row r="43">
          <cell r="A43">
            <v>1986</v>
          </cell>
        </row>
        <row r="44">
          <cell r="A44">
            <v>1985</v>
          </cell>
        </row>
        <row r="45">
          <cell r="A45">
            <v>1984</v>
          </cell>
        </row>
        <row r="46">
          <cell r="A46">
            <v>1983</v>
          </cell>
        </row>
        <row r="47">
          <cell r="A47">
            <v>1982</v>
          </cell>
        </row>
        <row r="48">
          <cell r="A48">
            <v>1981</v>
          </cell>
        </row>
        <row r="49">
          <cell r="A49">
            <v>1980</v>
          </cell>
        </row>
        <row r="50">
          <cell r="A50">
            <v>1979</v>
          </cell>
        </row>
        <row r="51">
          <cell r="A51">
            <v>1978</v>
          </cell>
        </row>
        <row r="52">
          <cell r="A52">
            <v>1977</v>
          </cell>
        </row>
        <row r="53">
          <cell r="A53">
            <v>1976</v>
          </cell>
        </row>
        <row r="54">
          <cell r="A54">
            <v>1975</v>
          </cell>
        </row>
        <row r="55">
          <cell r="A55">
            <v>1974</v>
          </cell>
        </row>
        <row r="56">
          <cell r="A56">
            <v>1973</v>
          </cell>
        </row>
        <row r="57">
          <cell r="A57">
            <v>1972</v>
          </cell>
        </row>
        <row r="58">
          <cell r="A58">
            <v>1971</v>
          </cell>
        </row>
        <row r="59">
          <cell r="A59">
            <v>1970</v>
          </cell>
        </row>
        <row r="60">
          <cell r="A60">
            <v>1969</v>
          </cell>
        </row>
        <row r="61">
          <cell r="A61">
            <v>1968</v>
          </cell>
        </row>
        <row r="62">
          <cell r="A62">
            <v>1967</v>
          </cell>
        </row>
        <row r="63">
          <cell r="A63">
            <v>1966</v>
          </cell>
        </row>
        <row r="64">
          <cell r="A64">
            <v>1965</v>
          </cell>
        </row>
        <row r="65">
          <cell r="A65">
            <v>1964</v>
          </cell>
        </row>
        <row r="66">
          <cell r="A66">
            <v>1963</v>
          </cell>
        </row>
        <row r="67">
          <cell r="A67">
            <v>1962</v>
          </cell>
        </row>
        <row r="68">
          <cell r="A68">
            <v>1961</v>
          </cell>
        </row>
        <row r="69">
          <cell r="A69">
            <v>1960</v>
          </cell>
        </row>
        <row r="70">
          <cell r="A70">
            <v>1959</v>
          </cell>
        </row>
        <row r="71">
          <cell r="A71">
            <v>1958</v>
          </cell>
        </row>
        <row r="72">
          <cell r="A72">
            <v>1957</v>
          </cell>
        </row>
        <row r="73">
          <cell r="A73">
            <v>1956</v>
          </cell>
        </row>
        <row r="74">
          <cell r="A74">
            <v>1955</v>
          </cell>
        </row>
        <row r="75">
          <cell r="A75">
            <v>1954</v>
          </cell>
        </row>
        <row r="76">
          <cell r="A76">
            <v>1953</v>
          </cell>
        </row>
        <row r="77">
          <cell r="A77">
            <v>1952</v>
          </cell>
        </row>
        <row r="78">
          <cell r="A78">
            <v>1951</v>
          </cell>
        </row>
        <row r="79">
          <cell r="A79">
            <v>1950</v>
          </cell>
        </row>
        <row r="80">
          <cell r="A80">
            <v>1949</v>
          </cell>
        </row>
        <row r="81">
          <cell r="A81">
            <v>1948</v>
          </cell>
        </row>
        <row r="82">
          <cell r="A82">
            <v>1947</v>
          </cell>
        </row>
        <row r="83">
          <cell r="A83">
            <v>1946</v>
          </cell>
        </row>
        <row r="84">
          <cell r="A84">
            <v>1945</v>
          </cell>
        </row>
        <row r="85">
          <cell r="A85">
            <v>1944</v>
          </cell>
        </row>
        <row r="86">
          <cell r="A86">
            <v>1943</v>
          </cell>
        </row>
        <row r="87">
          <cell r="A87">
            <v>1942</v>
          </cell>
        </row>
        <row r="88">
          <cell r="A88">
            <v>1941</v>
          </cell>
        </row>
        <row r="89">
          <cell r="A89">
            <v>1940</v>
          </cell>
        </row>
        <row r="90">
          <cell r="A90">
            <v>1939</v>
          </cell>
        </row>
        <row r="91">
          <cell r="A91">
            <v>1938</v>
          </cell>
        </row>
        <row r="92">
          <cell r="A92">
            <v>1937</v>
          </cell>
        </row>
        <row r="93">
          <cell r="A93">
            <v>1936</v>
          </cell>
        </row>
        <row r="94">
          <cell r="A94">
            <v>1935</v>
          </cell>
        </row>
        <row r="95">
          <cell r="A95">
            <v>1934</v>
          </cell>
        </row>
        <row r="96">
          <cell r="A96">
            <v>1933</v>
          </cell>
        </row>
        <row r="97">
          <cell r="A97">
            <v>1932</v>
          </cell>
        </row>
        <row r="98">
          <cell r="A98">
            <v>1931</v>
          </cell>
        </row>
        <row r="99">
          <cell r="A99">
            <v>1930</v>
          </cell>
        </row>
        <row r="100">
          <cell r="A100">
            <v>1929</v>
          </cell>
        </row>
        <row r="101">
          <cell r="A101">
            <v>1928</v>
          </cell>
        </row>
        <row r="102">
          <cell r="A102">
            <v>1927</v>
          </cell>
        </row>
        <row r="103">
          <cell r="A103">
            <v>1926</v>
          </cell>
        </row>
        <row r="104">
          <cell r="A104">
            <v>1925</v>
          </cell>
        </row>
        <row r="105">
          <cell r="A105">
            <v>1924</v>
          </cell>
        </row>
        <row r="106">
          <cell r="A106">
            <v>1923</v>
          </cell>
        </row>
        <row r="107">
          <cell r="A107">
            <v>1922</v>
          </cell>
        </row>
        <row r="108">
          <cell r="A108">
            <v>1921</v>
          </cell>
        </row>
        <row r="109">
          <cell r="A109">
            <v>1920</v>
          </cell>
        </row>
        <row r="110">
          <cell r="A110">
            <v>1919</v>
          </cell>
        </row>
        <row r="111">
          <cell r="A111">
            <v>1918</v>
          </cell>
        </row>
        <row r="112">
          <cell r="A112">
            <v>1917</v>
          </cell>
        </row>
        <row r="113">
          <cell r="A113">
            <v>1916</v>
          </cell>
        </row>
        <row r="114">
          <cell r="A114">
            <v>1915</v>
          </cell>
        </row>
        <row r="115">
          <cell r="A115">
            <v>1914</v>
          </cell>
        </row>
        <row r="116">
          <cell r="A116">
            <v>1913</v>
          </cell>
        </row>
        <row r="117">
          <cell r="A117">
            <v>1912</v>
          </cell>
        </row>
        <row r="118">
          <cell r="A118">
            <v>1911</v>
          </cell>
        </row>
        <row r="119">
          <cell r="A119">
            <v>1910</v>
          </cell>
        </row>
        <row r="120">
          <cell r="A120">
            <v>1909</v>
          </cell>
        </row>
        <row r="121">
          <cell r="A121">
            <v>1908</v>
          </cell>
        </row>
        <row r="122">
          <cell r="A122">
            <v>1907</v>
          </cell>
        </row>
        <row r="123">
          <cell r="A123">
            <v>1906</v>
          </cell>
        </row>
        <row r="124">
          <cell r="A124">
            <v>1905</v>
          </cell>
        </row>
        <row r="125">
          <cell r="A125">
            <v>1904</v>
          </cell>
        </row>
        <row r="126">
          <cell r="A126">
            <v>1903</v>
          </cell>
        </row>
        <row r="127">
          <cell r="A127">
            <v>1902</v>
          </cell>
        </row>
        <row r="128">
          <cell r="A128">
            <v>1901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xz"/>
      <sheetName val="Sheet1"/>
    </sheetNames>
    <sheetDataSet>
      <sheetData sheetId="0" refreshError="1"/>
      <sheetData sheetId="1" refreshError="1">
        <row r="14">
          <cell r="C14" t="str">
            <v>19/01/1990</v>
          </cell>
        </row>
        <row r="16">
          <cell r="B16" t="str">
            <v>Luận Thị Thuỷ</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0. Đình Lập"/>
      <sheetName val="41. Châu Sơn"/>
      <sheetName val="42. Kiên Mộc"/>
      <sheetName val="43. Thái Bình"/>
    </sheetNames>
    <sheetDataSet>
      <sheetData sheetId="0" refreshError="1"/>
      <sheetData sheetId="1" refreshError="1"/>
      <sheetData sheetId="2" refreshError="1">
        <row r="12">
          <cell r="D12" t="str">
            <v>Nam</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6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O141"/>
  <sheetViews>
    <sheetView zoomScale="85" zoomScaleNormal="85"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295" t="s">
        <v>3672</v>
      </c>
      <c r="G9" s="295" t="s">
        <v>4</v>
      </c>
      <c r="H9" s="298" t="s">
        <v>1088</v>
      </c>
      <c r="I9" s="298"/>
      <c r="J9" s="298" t="s">
        <v>1090</v>
      </c>
      <c r="K9" s="298"/>
      <c r="L9" s="298" t="s">
        <v>5</v>
      </c>
      <c r="M9" s="298"/>
      <c r="N9" s="295" t="s">
        <v>6</v>
      </c>
      <c r="O9" s="290" t="s">
        <v>1089</v>
      </c>
    </row>
    <row r="10" spans="1:15" s="1" customFormat="1" ht="19.5" customHeight="1" x14ac:dyDescent="0.25">
      <c r="A10" s="295"/>
      <c r="B10" s="295"/>
      <c r="C10" s="296"/>
      <c r="D10" s="297"/>
      <c r="E10" s="295"/>
      <c r="F10" s="295"/>
      <c r="G10" s="295"/>
      <c r="H10" s="255" t="s">
        <v>7</v>
      </c>
      <c r="I10" s="255" t="s">
        <v>8</v>
      </c>
      <c r="J10" s="255" t="s">
        <v>7</v>
      </c>
      <c r="K10" s="255" t="s">
        <v>8</v>
      </c>
      <c r="L10" s="255" t="s">
        <v>7</v>
      </c>
      <c r="M10" s="255" t="s">
        <v>8</v>
      </c>
      <c r="N10" s="295"/>
      <c r="O10" s="290"/>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7" t="s">
        <v>1598</v>
      </c>
      <c r="C12" s="30" t="s">
        <v>1599</v>
      </c>
      <c r="D12" s="31" t="s">
        <v>9</v>
      </c>
      <c r="E12" s="17" t="s">
        <v>3100</v>
      </c>
      <c r="F12" s="18" t="s">
        <v>1039</v>
      </c>
      <c r="G12" s="47">
        <v>1</v>
      </c>
      <c r="H12" s="47"/>
      <c r="I12" s="47"/>
      <c r="J12" s="55">
        <v>19</v>
      </c>
      <c r="K12" s="22">
        <v>3</v>
      </c>
      <c r="L12" s="8">
        <v>9</v>
      </c>
      <c r="M12" s="8">
        <v>11</v>
      </c>
      <c r="N12" s="14">
        <v>187785000</v>
      </c>
      <c r="O12" s="15" t="s">
        <v>1600</v>
      </c>
    </row>
    <row r="13" spans="1:15" s="1" customFormat="1" ht="20.100000000000001" customHeight="1" x14ac:dyDescent="0.25">
      <c r="A13" s="18">
        <v>2</v>
      </c>
      <c r="B13" s="17" t="s">
        <v>1601</v>
      </c>
      <c r="C13" s="30" t="s">
        <v>1602</v>
      </c>
      <c r="D13" s="31" t="s">
        <v>10</v>
      </c>
      <c r="E13" s="17" t="s">
        <v>3107</v>
      </c>
      <c r="F13" s="18" t="s">
        <v>1039</v>
      </c>
      <c r="G13" s="47">
        <v>1</v>
      </c>
      <c r="H13" s="47"/>
      <c r="I13" s="47"/>
      <c r="J13" s="55">
        <v>4</v>
      </c>
      <c r="K13" s="22">
        <v>6</v>
      </c>
      <c r="L13" s="8">
        <v>4</v>
      </c>
      <c r="M13" s="8">
        <v>0</v>
      </c>
      <c r="N13" s="14"/>
      <c r="O13" s="15" t="s">
        <v>13</v>
      </c>
    </row>
    <row r="14" spans="1:15" s="1" customFormat="1" ht="20.100000000000001" customHeight="1" x14ac:dyDescent="0.25">
      <c r="A14" s="18">
        <v>3</v>
      </c>
      <c r="B14" s="17" t="s">
        <v>1603</v>
      </c>
      <c r="C14" s="30" t="s">
        <v>1604</v>
      </c>
      <c r="D14" s="31" t="s">
        <v>9</v>
      </c>
      <c r="E14" s="17" t="s">
        <v>3099</v>
      </c>
      <c r="F14" s="18" t="s">
        <v>1040</v>
      </c>
      <c r="G14" s="85">
        <v>1.1499999999999999</v>
      </c>
      <c r="H14" s="85"/>
      <c r="I14" s="85"/>
      <c r="J14" s="55">
        <v>11</v>
      </c>
      <c r="K14" s="22">
        <v>2</v>
      </c>
      <c r="L14" s="8">
        <v>9</v>
      </c>
      <c r="M14" s="8">
        <v>6</v>
      </c>
      <c r="N14" s="14">
        <v>183660750</v>
      </c>
      <c r="O14" s="15" t="s">
        <v>1605</v>
      </c>
    </row>
    <row r="15" spans="1:15" s="1" customFormat="1" ht="20.100000000000001" customHeight="1" x14ac:dyDescent="0.25">
      <c r="A15" s="18">
        <v>4</v>
      </c>
      <c r="B15" s="17" t="s">
        <v>54</v>
      </c>
      <c r="C15" s="30" t="s">
        <v>1606</v>
      </c>
      <c r="D15" s="31" t="s">
        <v>9</v>
      </c>
      <c r="E15" s="17" t="s">
        <v>3101</v>
      </c>
      <c r="F15" s="18" t="s">
        <v>1040</v>
      </c>
      <c r="G15" s="36">
        <v>1.1499999999999999</v>
      </c>
      <c r="H15" s="36"/>
      <c r="I15" s="36"/>
      <c r="J15" s="55">
        <v>13</v>
      </c>
      <c r="K15" s="22">
        <v>1</v>
      </c>
      <c r="L15" s="8">
        <v>9</v>
      </c>
      <c r="M15" s="8">
        <v>6</v>
      </c>
      <c r="N15" s="14">
        <v>191733750</v>
      </c>
      <c r="O15" s="15" t="s">
        <v>1166</v>
      </c>
    </row>
    <row r="16" spans="1:15" s="1" customFormat="1" ht="20.100000000000001" customHeight="1" x14ac:dyDescent="0.25">
      <c r="A16" s="18">
        <v>5</v>
      </c>
      <c r="B16" s="17" t="s">
        <v>1607</v>
      </c>
      <c r="C16" s="30" t="s">
        <v>1608</v>
      </c>
      <c r="D16" s="31" t="s">
        <v>9</v>
      </c>
      <c r="E16" s="17" t="s">
        <v>3102</v>
      </c>
      <c r="F16" s="18" t="s">
        <v>1041</v>
      </c>
      <c r="G16" s="47">
        <v>0.9</v>
      </c>
      <c r="H16" s="47"/>
      <c r="I16" s="47"/>
      <c r="J16" s="55">
        <v>3</v>
      </c>
      <c r="K16" s="22">
        <v>4</v>
      </c>
      <c r="L16" s="8">
        <v>3</v>
      </c>
      <c r="M16" s="8">
        <v>9</v>
      </c>
      <c r="N16" s="14">
        <v>23271300</v>
      </c>
      <c r="O16" s="15" t="s">
        <v>1609</v>
      </c>
    </row>
    <row r="17" spans="1:15" s="1" customFormat="1" ht="20.100000000000001" customHeight="1" x14ac:dyDescent="0.25">
      <c r="A17" s="18">
        <v>6</v>
      </c>
      <c r="B17" s="17" t="s">
        <v>1610</v>
      </c>
      <c r="C17" s="30" t="s">
        <v>1611</v>
      </c>
      <c r="D17" s="31" t="s">
        <v>10</v>
      </c>
      <c r="E17" s="17" t="s">
        <v>1612</v>
      </c>
      <c r="F17" s="18" t="s">
        <v>1042</v>
      </c>
      <c r="G17" s="49">
        <v>1</v>
      </c>
      <c r="H17" s="49"/>
      <c r="I17" s="49"/>
      <c r="J17" s="55">
        <v>1</v>
      </c>
      <c r="K17" s="22">
        <v>7</v>
      </c>
      <c r="L17" s="8">
        <v>1</v>
      </c>
      <c r="M17" s="8">
        <v>8</v>
      </c>
      <c r="N17" s="14">
        <v>17784000</v>
      </c>
      <c r="O17" s="15" t="s">
        <v>1166</v>
      </c>
    </row>
    <row r="18" spans="1:15" s="1" customFormat="1" ht="20.100000000000001" customHeight="1" x14ac:dyDescent="0.25">
      <c r="A18" s="18">
        <v>7</v>
      </c>
      <c r="B18" s="15" t="s">
        <v>1613</v>
      </c>
      <c r="C18" s="30" t="s">
        <v>1614</v>
      </c>
      <c r="D18" s="31" t="s">
        <v>10</v>
      </c>
      <c r="E18" s="17" t="s">
        <v>3514</v>
      </c>
      <c r="F18" s="18" t="s">
        <v>1042</v>
      </c>
      <c r="G18" s="47">
        <v>1</v>
      </c>
      <c r="H18" s="47"/>
      <c r="I18" s="47"/>
      <c r="J18" s="55">
        <v>2</v>
      </c>
      <c r="K18" s="22">
        <v>0</v>
      </c>
      <c r="L18" s="8">
        <v>3</v>
      </c>
      <c r="M18" s="8">
        <v>0</v>
      </c>
      <c r="N18" s="14">
        <v>17784000</v>
      </c>
      <c r="O18" s="15" t="s">
        <v>1166</v>
      </c>
    </row>
    <row r="19" spans="1:15" s="1" customFormat="1" ht="20.100000000000001" customHeight="1" x14ac:dyDescent="0.25">
      <c r="A19" s="18">
        <v>8</v>
      </c>
      <c r="B19" s="15" t="s">
        <v>1615</v>
      </c>
      <c r="C19" s="30" t="s">
        <v>1616</v>
      </c>
      <c r="D19" s="31" t="s">
        <v>10</v>
      </c>
      <c r="E19" s="17" t="s">
        <v>3103</v>
      </c>
      <c r="F19" s="18" t="s">
        <v>1617</v>
      </c>
      <c r="G19" s="85">
        <v>0.95</v>
      </c>
      <c r="H19" s="85"/>
      <c r="I19" s="85"/>
      <c r="J19" s="55">
        <v>2</v>
      </c>
      <c r="K19" s="22">
        <v>4</v>
      </c>
      <c r="L19" s="8">
        <v>8</v>
      </c>
      <c r="M19" s="8">
        <v>0</v>
      </c>
      <c r="N19" s="14">
        <v>19451250</v>
      </c>
      <c r="O19" s="15" t="s">
        <v>1166</v>
      </c>
    </row>
    <row r="20" spans="1:15" s="1" customFormat="1" ht="20.100000000000001" customHeight="1" x14ac:dyDescent="0.25">
      <c r="A20" s="18">
        <v>9</v>
      </c>
      <c r="B20" s="15" t="s">
        <v>1618</v>
      </c>
      <c r="C20" s="30" t="s">
        <v>1619</v>
      </c>
      <c r="D20" s="31" t="s">
        <v>9</v>
      </c>
      <c r="E20" s="17" t="s">
        <v>3104</v>
      </c>
      <c r="F20" s="18" t="s">
        <v>1041</v>
      </c>
      <c r="G20" s="47">
        <v>0.9</v>
      </c>
      <c r="H20" s="47"/>
      <c r="I20" s="47"/>
      <c r="J20" s="55">
        <v>6</v>
      </c>
      <c r="K20" s="22">
        <v>3</v>
      </c>
      <c r="L20" s="8">
        <v>6</v>
      </c>
      <c r="M20" s="8">
        <v>6</v>
      </c>
      <c r="N20" s="14">
        <v>326956500</v>
      </c>
      <c r="O20" s="15" t="s">
        <v>1609</v>
      </c>
    </row>
    <row r="21" spans="1:15" s="1" customFormat="1" ht="20.100000000000001" customHeight="1" x14ac:dyDescent="0.25">
      <c r="A21" s="18">
        <v>10</v>
      </c>
      <c r="B21" s="17" t="s">
        <v>1620</v>
      </c>
      <c r="C21" s="30" t="s">
        <v>1621</v>
      </c>
      <c r="D21" s="31" t="s">
        <v>9</v>
      </c>
      <c r="E21" s="17" t="s">
        <v>3105</v>
      </c>
      <c r="F21" s="18" t="s">
        <v>1040</v>
      </c>
      <c r="G21" s="85">
        <v>1.1499999999999999</v>
      </c>
      <c r="H21" s="85"/>
      <c r="I21" s="85"/>
      <c r="J21" s="55">
        <v>17</v>
      </c>
      <c r="K21" s="22">
        <v>1</v>
      </c>
      <c r="L21" s="8">
        <v>7</v>
      </c>
      <c r="M21" s="8">
        <v>1</v>
      </c>
      <c r="N21" s="14">
        <v>207789750</v>
      </c>
      <c r="O21" s="15" t="s">
        <v>1622</v>
      </c>
    </row>
    <row r="22" spans="1:15" s="1" customFormat="1" ht="20.100000000000001" customHeight="1" x14ac:dyDescent="0.25">
      <c r="A22" s="18">
        <v>11</v>
      </c>
      <c r="B22" s="15" t="s">
        <v>1623</v>
      </c>
      <c r="C22" s="30">
        <v>25564</v>
      </c>
      <c r="D22" s="31" t="s">
        <v>10</v>
      </c>
      <c r="E22" s="17" t="s">
        <v>3106</v>
      </c>
      <c r="F22" s="18" t="s">
        <v>1039</v>
      </c>
      <c r="G22" s="47">
        <v>0.8</v>
      </c>
      <c r="H22" s="47"/>
      <c r="I22" s="47"/>
      <c r="J22" s="55">
        <v>10</v>
      </c>
      <c r="K22" s="22">
        <v>6</v>
      </c>
      <c r="L22" s="8">
        <v>8</v>
      </c>
      <c r="M22" s="8">
        <v>4</v>
      </c>
      <c r="N22" s="14">
        <v>124956000</v>
      </c>
      <c r="O22" s="15" t="s">
        <v>1624</v>
      </c>
    </row>
    <row r="23" spans="1:15" s="1" customFormat="1" ht="20.100000000000001" customHeight="1" x14ac:dyDescent="0.25">
      <c r="A23" s="18">
        <v>12</v>
      </c>
      <c r="B23" s="15" t="s">
        <v>1625</v>
      </c>
      <c r="C23" s="30" t="s">
        <v>1626</v>
      </c>
      <c r="D23" s="31" t="s">
        <v>10</v>
      </c>
      <c r="E23" s="17" t="s">
        <v>1627</v>
      </c>
      <c r="F23" s="18" t="s">
        <v>1039</v>
      </c>
      <c r="G23" s="47">
        <v>0.8</v>
      </c>
      <c r="H23" s="47"/>
      <c r="I23" s="47"/>
      <c r="J23" s="55">
        <v>4</v>
      </c>
      <c r="K23" s="22">
        <v>1</v>
      </c>
      <c r="L23" s="8"/>
      <c r="M23" s="8"/>
      <c r="N23" s="14">
        <v>28080000</v>
      </c>
      <c r="O23" s="15" t="s">
        <v>1628</v>
      </c>
    </row>
    <row r="24" spans="1:15" s="1" customFormat="1" ht="20.100000000000001" customHeight="1" x14ac:dyDescent="0.25">
      <c r="A24" s="18">
        <v>13</v>
      </c>
      <c r="B24" s="15" t="s">
        <v>1629</v>
      </c>
      <c r="C24" s="30" t="s">
        <v>720</v>
      </c>
      <c r="D24" s="31" t="s">
        <v>9</v>
      </c>
      <c r="E24" s="17" t="s">
        <v>3128</v>
      </c>
      <c r="F24" s="18" t="s">
        <v>1040</v>
      </c>
      <c r="G24" s="47">
        <v>0.9</v>
      </c>
      <c r="H24" s="47"/>
      <c r="I24" s="47"/>
      <c r="J24" s="55">
        <v>4</v>
      </c>
      <c r="K24" s="22">
        <v>2</v>
      </c>
      <c r="L24" s="8">
        <v>3</v>
      </c>
      <c r="M24" s="8">
        <v>10</v>
      </c>
      <c r="N24" s="14">
        <v>28115150</v>
      </c>
      <c r="O24" s="15" t="s">
        <v>1166</v>
      </c>
    </row>
    <row r="25" spans="1:15" s="1" customFormat="1" ht="20.100000000000001" customHeight="1" x14ac:dyDescent="0.25">
      <c r="A25" s="18">
        <v>14</v>
      </c>
      <c r="B25" s="17" t="s">
        <v>1630</v>
      </c>
      <c r="C25" s="30" t="s">
        <v>1631</v>
      </c>
      <c r="D25" s="31" t="s">
        <v>10</v>
      </c>
      <c r="E25" s="17" t="s">
        <v>3127</v>
      </c>
      <c r="F25" s="18" t="s">
        <v>1041</v>
      </c>
      <c r="G25" s="47">
        <v>1.2</v>
      </c>
      <c r="H25" s="47"/>
      <c r="I25" s="47"/>
      <c r="J25" s="55">
        <v>2</v>
      </c>
      <c r="K25" s="22">
        <v>3</v>
      </c>
      <c r="L25" s="8">
        <v>2</v>
      </c>
      <c r="M25" s="8">
        <v>3</v>
      </c>
      <c r="N25" s="14">
        <v>24570000</v>
      </c>
      <c r="O25" s="15" t="s">
        <v>1632</v>
      </c>
    </row>
    <row r="26" spans="1:15" s="1" customFormat="1" ht="20.100000000000001" customHeight="1" x14ac:dyDescent="0.25">
      <c r="A26" s="18">
        <v>15</v>
      </c>
      <c r="B26" s="17" t="s">
        <v>486</v>
      </c>
      <c r="C26" s="30" t="s">
        <v>1633</v>
      </c>
      <c r="D26" s="31" t="s">
        <v>10</v>
      </c>
      <c r="E26" s="17" t="s">
        <v>3515</v>
      </c>
      <c r="F26" s="18" t="s">
        <v>1042</v>
      </c>
      <c r="G26" s="85">
        <v>1.1499999999999999</v>
      </c>
      <c r="H26" s="85"/>
      <c r="I26" s="85"/>
      <c r="J26" s="55">
        <v>1</v>
      </c>
      <c r="K26" s="22">
        <v>3</v>
      </c>
      <c r="L26" s="8">
        <v>1</v>
      </c>
      <c r="M26" s="8">
        <v>3</v>
      </c>
      <c r="N26" s="14">
        <v>15093000</v>
      </c>
      <c r="O26" s="15" t="s">
        <v>1166</v>
      </c>
    </row>
    <row r="27" spans="1:15" s="1" customFormat="1" ht="20.100000000000001" customHeight="1" x14ac:dyDescent="0.25">
      <c r="A27" s="18">
        <v>16</v>
      </c>
      <c r="B27" s="17" t="s">
        <v>244</v>
      </c>
      <c r="C27" s="30" t="s">
        <v>1634</v>
      </c>
      <c r="D27" s="31" t="s">
        <v>9</v>
      </c>
      <c r="E27" s="17" t="s">
        <v>1635</v>
      </c>
      <c r="F27" s="18" t="s">
        <v>1042</v>
      </c>
      <c r="G27" s="85">
        <v>1.1499999999999999</v>
      </c>
      <c r="H27" s="85"/>
      <c r="I27" s="85"/>
      <c r="J27" s="55">
        <v>14</v>
      </c>
      <c r="K27" s="22">
        <v>0</v>
      </c>
      <c r="L27" s="8">
        <v>8</v>
      </c>
      <c r="M27" s="8">
        <v>6</v>
      </c>
      <c r="N27" s="14">
        <v>168480000</v>
      </c>
      <c r="O27" s="15" t="s">
        <v>1636</v>
      </c>
    </row>
    <row r="28" spans="1:15" s="1" customFormat="1" ht="20.100000000000001" customHeight="1" x14ac:dyDescent="0.25">
      <c r="A28" s="18">
        <v>17</v>
      </c>
      <c r="B28" s="15" t="s">
        <v>1637</v>
      </c>
      <c r="C28" s="30" t="s">
        <v>1638</v>
      </c>
      <c r="D28" s="31" t="s">
        <v>10</v>
      </c>
      <c r="E28" s="17" t="s">
        <v>1639</v>
      </c>
      <c r="F28" s="18" t="s">
        <v>1041</v>
      </c>
      <c r="G28" s="47">
        <v>1</v>
      </c>
      <c r="H28" s="47"/>
      <c r="I28" s="47"/>
      <c r="J28" s="55">
        <v>3</v>
      </c>
      <c r="K28" s="22">
        <v>1</v>
      </c>
      <c r="L28" s="8">
        <v>2</v>
      </c>
      <c r="M28" s="8">
        <v>9</v>
      </c>
      <c r="N28" s="14">
        <v>29735550</v>
      </c>
      <c r="O28" s="15" t="s">
        <v>1640</v>
      </c>
    </row>
    <row r="29" spans="1:15" s="1" customFormat="1" ht="20.100000000000001" customHeight="1" x14ac:dyDescent="0.25">
      <c r="A29" s="18">
        <v>18</v>
      </c>
      <c r="B29" s="15" t="s">
        <v>1641</v>
      </c>
      <c r="C29" s="30" t="s">
        <v>1642</v>
      </c>
      <c r="D29" s="31" t="s">
        <v>10</v>
      </c>
      <c r="E29" s="17" t="s">
        <v>3126</v>
      </c>
      <c r="F29" s="18" t="s">
        <v>1039</v>
      </c>
      <c r="G29" s="18">
        <v>0.9</v>
      </c>
      <c r="H29" s="18"/>
      <c r="I29" s="18"/>
      <c r="J29" s="55">
        <v>2</v>
      </c>
      <c r="K29" s="22">
        <v>2</v>
      </c>
      <c r="L29" s="8">
        <v>2</v>
      </c>
      <c r="M29" s="8">
        <v>0</v>
      </c>
      <c r="N29" s="14">
        <v>20849400</v>
      </c>
      <c r="O29" s="15" t="s">
        <v>1166</v>
      </c>
    </row>
    <row r="30" spans="1:15" s="1" customFormat="1" ht="20.100000000000001" customHeight="1" x14ac:dyDescent="0.25">
      <c r="A30" s="18">
        <v>19</v>
      </c>
      <c r="B30" s="15" t="s">
        <v>1643</v>
      </c>
      <c r="C30" s="30" t="s">
        <v>1644</v>
      </c>
      <c r="D30" s="31" t="s">
        <v>10</v>
      </c>
      <c r="E30" s="17" t="s">
        <v>3125</v>
      </c>
      <c r="F30" s="18" t="s">
        <v>1040</v>
      </c>
      <c r="G30" s="47">
        <v>1</v>
      </c>
      <c r="H30" s="47"/>
      <c r="I30" s="47"/>
      <c r="J30" s="55">
        <v>2</v>
      </c>
      <c r="K30" s="22">
        <v>1</v>
      </c>
      <c r="L30" s="8"/>
      <c r="M30" s="8"/>
      <c r="N30" s="14">
        <v>31100000</v>
      </c>
      <c r="O30" s="15" t="s">
        <v>1645</v>
      </c>
    </row>
    <row r="31" spans="1:15" s="1" customFormat="1" ht="20.100000000000001" customHeight="1" x14ac:dyDescent="0.25">
      <c r="A31" s="18">
        <v>20</v>
      </c>
      <c r="B31" s="15" t="s">
        <v>1646</v>
      </c>
      <c r="C31" s="30" t="s">
        <v>1647</v>
      </c>
      <c r="D31" s="31" t="s">
        <v>10</v>
      </c>
      <c r="E31" s="17" t="s">
        <v>3108</v>
      </c>
      <c r="F31" s="18"/>
      <c r="G31" s="47">
        <v>1</v>
      </c>
      <c r="H31" s="47"/>
      <c r="I31" s="47"/>
      <c r="J31" s="55">
        <v>12</v>
      </c>
      <c r="K31" s="22"/>
      <c r="L31" s="8"/>
      <c r="M31" s="8"/>
      <c r="N31" s="14">
        <v>35100000</v>
      </c>
      <c r="O31" s="15" t="s">
        <v>1648</v>
      </c>
    </row>
    <row r="32" spans="1:15" s="1" customFormat="1" ht="20.100000000000001" customHeight="1" x14ac:dyDescent="0.25">
      <c r="A32" s="18">
        <v>21</v>
      </c>
      <c r="B32" s="15" t="s">
        <v>1649</v>
      </c>
      <c r="C32" s="30" t="s">
        <v>1650</v>
      </c>
      <c r="D32" s="31" t="s">
        <v>9</v>
      </c>
      <c r="E32" s="17" t="s">
        <v>3109</v>
      </c>
      <c r="F32" s="18" t="s">
        <v>1039</v>
      </c>
      <c r="G32" s="47">
        <v>1.1000000000000001</v>
      </c>
      <c r="H32" s="47"/>
      <c r="I32" s="47"/>
      <c r="J32" s="55">
        <v>20</v>
      </c>
      <c r="K32" s="22">
        <v>1</v>
      </c>
      <c r="L32" s="8">
        <v>11</v>
      </c>
      <c r="M32" s="8">
        <v>0</v>
      </c>
      <c r="N32" s="14">
        <v>161343000</v>
      </c>
      <c r="O32" s="15" t="s">
        <v>1166</v>
      </c>
    </row>
    <row r="33" spans="1:15" s="1" customFormat="1" ht="20.100000000000001" customHeight="1" x14ac:dyDescent="0.25">
      <c r="A33" s="18">
        <v>22</v>
      </c>
      <c r="B33" s="15" t="s">
        <v>3070</v>
      </c>
      <c r="C33" s="30" t="s">
        <v>3789</v>
      </c>
      <c r="D33" s="31" t="s">
        <v>10</v>
      </c>
      <c r="E33" s="17" t="s">
        <v>3110</v>
      </c>
      <c r="F33" s="18" t="s">
        <v>1042</v>
      </c>
      <c r="G33" s="47"/>
      <c r="H33" s="47"/>
      <c r="I33" s="47"/>
      <c r="J33" s="55"/>
      <c r="K33" s="22"/>
      <c r="L33" s="8"/>
      <c r="M33" s="8"/>
      <c r="N33" s="14"/>
      <c r="O33" s="15"/>
    </row>
    <row r="34" spans="1:15" ht="20.100000000000001" customHeight="1" x14ac:dyDescent="0.25">
      <c r="B34" s="260" t="s">
        <v>1030</v>
      </c>
      <c r="C34" s="260"/>
      <c r="D34" s="260"/>
      <c r="E34" s="260"/>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H9:I9"/>
    <mergeCell ref="O9:O10"/>
    <mergeCell ref="A4:O4"/>
    <mergeCell ref="A6:O6"/>
    <mergeCell ref="A5:O5"/>
    <mergeCell ref="A8:J8"/>
    <mergeCell ref="A9:A10"/>
    <mergeCell ref="B9:B10"/>
    <mergeCell ref="C9:C10"/>
    <mergeCell ref="D9:D10"/>
    <mergeCell ref="E9:E10"/>
    <mergeCell ref="G9:G10"/>
    <mergeCell ref="J9:K9"/>
    <mergeCell ref="L9:M9"/>
    <mergeCell ref="N9:N10"/>
    <mergeCell ref="A7:O7"/>
    <mergeCell ref="F9:F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pageSetUpPr fitToPage="1"/>
  </sheetPr>
  <dimension ref="A1:O141"/>
  <sheetViews>
    <sheetView zoomScale="85" zoomScaleNormal="85"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9" t="s">
        <v>32</v>
      </c>
      <c r="C12" s="10">
        <v>35097</v>
      </c>
      <c r="D12" s="31" t="s">
        <v>9</v>
      </c>
      <c r="E12" s="45" t="s">
        <v>731</v>
      </c>
      <c r="F12" s="46" t="s">
        <v>1040</v>
      </c>
      <c r="G12" s="32">
        <v>1.1499999999999999</v>
      </c>
      <c r="H12" s="18" t="s">
        <v>16</v>
      </c>
      <c r="I12" s="18" t="s">
        <v>14</v>
      </c>
      <c r="J12" s="55">
        <v>3</v>
      </c>
      <c r="K12" s="22">
        <v>2</v>
      </c>
      <c r="L12" s="22">
        <v>4</v>
      </c>
      <c r="M12" s="22">
        <v>9</v>
      </c>
      <c r="N12" s="14">
        <v>101854350</v>
      </c>
      <c r="O12" s="15" t="s">
        <v>3571</v>
      </c>
    </row>
    <row r="13" spans="1:15" ht="20.100000000000001" customHeight="1" x14ac:dyDescent="0.25">
      <c r="A13" s="18">
        <v>2</v>
      </c>
      <c r="B13" s="9" t="s">
        <v>33</v>
      </c>
      <c r="C13" s="10">
        <v>31783</v>
      </c>
      <c r="D13" s="31" t="s">
        <v>9</v>
      </c>
      <c r="E13" s="45" t="s">
        <v>732</v>
      </c>
      <c r="F13" s="46" t="s">
        <v>1039</v>
      </c>
      <c r="G13" s="47">
        <v>1</v>
      </c>
      <c r="H13" s="18">
        <v>10</v>
      </c>
      <c r="I13" s="18">
        <v>10</v>
      </c>
      <c r="J13" s="55">
        <v>10</v>
      </c>
      <c r="K13" s="22">
        <v>10</v>
      </c>
      <c r="L13" s="22">
        <v>10</v>
      </c>
      <c r="M13" s="22">
        <v>6</v>
      </c>
      <c r="N13" s="14"/>
      <c r="O13" s="15" t="s">
        <v>3529</v>
      </c>
    </row>
    <row r="14" spans="1:15" ht="20.100000000000001" customHeight="1" x14ac:dyDescent="0.25">
      <c r="A14" s="18">
        <v>3</v>
      </c>
      <c r="B14" s="9" t="s">
        <v>34</v>
      </c>
      <c r="C14" s="10">
        <v>31774</v>
      </c>
      <c r="D14" s="31" t="s">
        <v>10</v>
      </c>
      <c r="E14" s="45" t="s">
        <v>737</v>
      </c>
      <c r="F14" s="46" t="s">
        <v>1042</v>
      </c>
      <c r="G14" s="32">
        <v>1.1499999999999999</v>
      </c>
      <c r="H14" s="18">
        <v>13</v>
      </c>
      <c r="I14" s="18">
        <v>10</v>
      </c>
      <c r="J14" s="55">
        <v>13</v>
      </c>
      <c r="K14" s="22">
        <v>10</v>
      </c>
      <c r="L14" s="22">
        <v>9</v>
      </c>
      <c r="M14" s="22">
        <v>6</v>
      </c>
      <c r="N14" s="14">
        <v>193752000</v>
      </c>
      <c r="O14" s="15" t="s">
        <v>3529</v>
      </c>
    </row>
    <row r="15" spans="1:15" ht="20.100000000000001" customHeight="1" x14ac:dyDescent="0.25">
      <c r="A15" s="18">
        <v>4</v>
      </c>
      <c r="B15" s="9" t="s">
        <v>35</v>
      </c>
      <c r="C15" s="10">
        <v>20989</v>
      </c>
      <c r="D15" s="31" t="s">
        <v>10</v>
      </c>
      <c r="E15" s="45" t="s">
        <v>733</v>
      </c>
      <c r="F15" s="46" t="s">
        <v>1039</v>
      </c>
      <c r="G15" s="47">
        <v>1</v>
      </c>
      <c r="H15" s="18">
        <v>11</v>
      </c>
      <c r="I15" s="18">
        <v>6</v>
      </c>
      <c r="J15" s="55">
        <v>11</v>
      </c>
      <c r="K15" s="22">
        <v>6</v>
      </c>
      <c r="L15" s="22">
        <v>9</v>
      </c>
      <c r="M15" s="22">
        <v>6</v>
      </c>
      <c r="N15" s="14">
        <v>35100000</v>
      </c>
      <c r="O15" s="15" t="s">
        <v>3529</v>
      </c>
    </row>
    <row r="16" spans="1:15" ht="20.100000000000001" customHeight="1" x14ac:dyDescent="0.25">
      <c r="A16" s="18">
        <v>5</v>
      </c>
      <c r="B16" s="15" t="s">
        <v>36</v>
      </c>
      <c r="C16" s="30">
        <v>21922</v>
      </c>
      <c r="D16" s="31" t="s">
        <v>10</v>
      </c>
      <c r="E16" s="45" t="s">
        <v>734</v>
      </c>
      <c r="F16" s="46" t="s">
        <v>1039</v>
      </c>
      <c r="G16" s="47">
        <v>1</v>
      </c>
      <c r="H16" s="18">
        <v>21</v>
      </c>
      <c r="I16" s="18">
        <v>2</v>
      </c>
      <c r="J16" s="55">
        <v>21</v>
      </c>
      <c r="K16" s="22">
        <v>0</v>
      </c>
      <c r="L16" s="22">
        <v>6</v>
      </c>
      <c r="M16" s="22">
        <v>6</v>
      </c>
      <c r="N16" s="14">
        <v>35100000</v>
      </c>
      <c r="O16" s="15" t="s">
        <v>3572</v>
      </c>
    </row>
    <row r="17" spans="1:15" ht="20.100000000000001" customHeight="1" x14ac:dyDescent="0.25">
      <c r="A17" s="18">
        <v>6</v>
      </c>
      <c r="B17" s="15" t="s">
        <v>37</v>
      </c>
      <c r="C17" s="30">
        <v>34037</v>
      </c>
      <c r="D17" s="31" t="s">
        <v>9</v>
      </c>
      <c r="E17" s="45" t="s">
        <v>735</v>
      </c>
      <c r="F17" s="46" t="s">
        <v>1041</v>
      </c>
      <c r="G17" s="32">
        <v>1.2</v>
      </c>
      <c r="H17" s="18">
        <v>3</v>
      </c>
      <c r="I17" s="18">
        <v>8</v>
      </c>
      <c r="J17" s="63">
        <v>3</v>
      </c>
      <c r="K17" s="22">
        <v>8</v>
      </c>
      <c r="L17" s="22">
        <v>3</v>
      </c>
      <c r="M17" s="22">
        <v>8</v>
      </c>
      <c r="N17" s="14">
        <v>124113600</v>
      </c>
      <c r="O17" s="15" t="s">
        <v>3552</v>
      </c>
    </row>
    <row r="18" spans="1:15" ht="20.100000000000001" customHeight="1" x14ac:dyDescent="0.25">
      <c r="A18" s="18">
        <v>7</v>
      </c>
      <c r="B18" s="15" t="s">
        <v>38</v>
      </c>
      <c r="C18" s="30">
        <v>32837</v>
      </c>
      <c r="D18" s="31" t="s">
        <v>10</v>
      </c>
      <c r="E18" s="45" t="s">
        <v>736</v>
      </c>
      <c r="F18" s="46" t="s">
        <v>1040</v>
      </c>
      <c r="G18" s="32">
        <v>1.1499999999999999</v>
      </c>
      <c r="H18" s="18">
        <v>10</v>
      </c>
      <c r="I18" s="18">
        <v>0</v>
      </c>
      <c r="J18" s="63">
        <v>10</v>
      </c>
      <c r="K18" s="55">
        <v>0</v>
      </c>
      <c r="L18" s="22">
        <v>9</v>
      </c>
      <c r="M18" s="22">
        <v>6</v>
      </c>
      <c r="N18" s="14">
        <v>177606000</v>
      </c>
      <c r="O18" s="15" t="s">
        <v>3573</v>
      </c>
    </row>
    <row r="19" spans="1:15" ht="20.100000000000001" customHeight="1" x14ac:dyDescent="0.25">
      <c r="A19" s="18">
        <v>8</v>
      </c>
      <c r="B19" s="9" t="s">
        <v>1114</v>
      </c>
      <c r="C19" s="10">
        <v>31690</v>
      </c>
      <c r="D19" s="31" t="s">
        <v>9</v>
      </c>
      <c r="E19" s="45" t="s">
        <v>1115</v>
      </c>
      <c r="F19" s="46" t="s">
        <v>1042</v>
      </c>
      <c r="G19" s="32">
        <v>1.1499999999999999</v>
      </c>
      <c r="H19" s="32" t="s">
        <v>1116</v>
      </c>
      <c r="I19" s="32" t="s">
        <v>26</v>
      </c>
      <c r="J19" s="55">
        <v>15</v>
      </c>
      <c r="K19" s="22">
        <v>6</v>
      </c>
      <c r="L19" s="22">
        <v>4</v>
      </c>
      <c r="M19" s="22">
        <v>9</v>
      </c>
      <c r="N19" s="14">
        <v>195770250</v>
      </c>
      <c r="O19" s="15" t="s">
        <v>3574</v>
      </c>
    </row>
    <row r="20" spans="1:15" ht="20.100000000000001" customHeight="1" x14ac:dyDescent="0.25">
      <c r="B20" s="260" t="s">
        <v>1023</v>
      </c>
      <c r="C20" s="260"/>
      <c r="D20" s="260"/>
      <c r="E20" s="260"/>
    </row>
    <row r="21" spans="1:15" ht="20.100000000000001" customHeight="1" x14ac:dyDescent="0.25"/>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H9:I9"/>
    <mergeCell ref="N9:N10"/>
    <mergeCell ref="O9:O10"/>
    <mergeCell ref="H11:I11"/>
    <mergeCell ref="J11:K11"/>
    <mergeCell ref="L11:M11"/>
    <mergeCell ref="A1:C1"/>
    <mergeCell ref="A4:O4"/>
    <mergeCell ref="A6:O6"/>
    <mergeCell ref="A8:J8"/>
    <mergeCell ref="A9:A10"/>
    <mergeCell ref="B9:B10"/>
    <mergeCell ref="C9:C10"/>
    <mergeCell ref="D9:D10"/>
    <mergeCell ref="E9:E10"/>
    <mergeCell ref="G9:G10"/>
    <mergeCell ref="A2:C2"/>
    <mergeCell ref="A5:O5"/>
    <mergeCell ref="F9:F10"/>
    <mergeCell ref="A7:O7"/>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389</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9" t="s">
        <v>3699</v>
      </c>
      <c r="B11" s="259" t="s">
        <v>3700</v>
      </c>
      <c r="C11" s="259" t="s">
        <v>3701</v>
      </c>
      <c r="D11" s="259" t="s">
        <v>3702</v>
      </c>
      <c r="E11" s="259" t="s">
        <v>3703</v>
      </c>
      <c r="F11" s="126">
        <v>6</v>
      </c>
      <c r="G11" s="126">
        <v>7</v>
      </c>
      <c r="H11" s="300">
        <v>8</v>
      </c>
      <c r="I11" s="301"/>
      <c r="J11" s="300">
        <v>9</v>
      </c>
      <c r="K11" s="301"/>
      <c r="L11" s="300">
        <v>10</v>
      </c>
      <c r="M11" s="301"/>
      <c r="N11" s="126">
        <v>11</v>
      </c>
      <c r="O11" s="126">
        <v>12</v>
      </c>
    </row>
    <row r="12" spans="1:15" s="173" customFormat="1" ht="20.100000000000001" customHeight="1" x14ac:dyDescent="0.3">
      <c r="A12" s="18">
        <v>1</v>
      </c>
      <c r="B12" s="15" t="s">
        <v>39</v>
      </c>
      <c r="C12" s="30" t="s">
        <v>1007</v>
      </c>
      <c r="D12" s="31" t="s">
        <v>10</v>
      </c>
      <c r="E12" s="17" t="s">
        <v>3077</v>
      </c>
      <c r="F12" s="18" t="s">
        <v>1040</v>
      </c>
      <c r="G12" s="32">
        <v>1.1499999999999999</v>
      </c>
      <c r="H12" s="18" t="s">
        <v>23</v>
      </c>
      <c r="I12" s="18" t="s">
        <v>27</v>
      </c>
      <c r="J12" s="55">
        <v>12</v>
      </c>
      <c r="K12" s="22">
        <v>5</v>
      </c>
      <c r="L12" s="22">
        <v>9</v>
      </c>
      <c r="M12" s="22">
        <v>6</v>
      </c>
      <c r="N12" s="14">
        <v>187697250</v>
      </c>
      <c r="O12" s="15" t="s">
        <v>1179</v>
      </c>
    </row>
    <row r="13" spans="1:15" s="173" customFormat="1" ht="20.100000000000001" customHeight="1" x14ac:dyDescent="0.3">
      <c r="A13" s="18">
        <v>2</v>
      </c>
      <c r="B13" s="15" t="s">
        <v>40</v>
      </c>
      <c r="C13" s="30" t="s">
        <v>25</v>
      </c>
      <c r="D13" s="31" t="s">
        <v>10</v>
      </c>
      <c r="E13" s="17" t="s">
        <v>738</v>
      </c>
      <c r="F13" s="18" t="s">
        <v>1039</v>
      </c>
      <c r="G13" s="47">
        <v>1</v>
      </c>
      <c r="H13" s="18">
        <v>13</v>
      </c>
      <c r="I13" s="18">
        <v>6</v>
      </c>
      <c r="J13" s="55">
        <v>13</v>
      </c>
      <c r="K13" s="22">
        <v>6</v>
      </c>
      <c r="L13" s="22">
        <v>9</v>
      </c>
      <c r="M13" s="22">
        <v>6</v>
      </c>
      <c r="N13" s="14"/>
      <c r="O13" s="15" t="s">
        <v>1179</v>
      </c>
    </row>
    <row r="14" spans="1:15" s="173" customFormat="1" ht="20.100000000000001" customHeight="1" x14ac:dyDescent="0.3">
      <c r="A14" s="18">
        <v>3</v>
      </c>
      <c r="B14" s="15" t="s">
        <v>41</v>
      </c>
      <c r="C14" s="30" t="s">
        <v>1008</v>
      </c>
      <c r="D14" s="31" t="s">
        <v>9</v>
      </c>
      <c r="E14" s="17" t="s">
        <v>739</v>
      </c>
      <c r="F14" s="18" t="s">
        <v>1039</v>
      </c>
      <c r="G14" s="47">
        <v>1</v>
      </c>
      <c r="H14" s="18">
        <v>9</v>
      </c>
      <c r="I14" s="18">
        <v>0</v>
      </c>
      <c r="J14" s="55">
        <v>9</v>
      </c>
      <c r="K14" s="22">
        <v>0</v>
      </c>
      <c r="L14" s="22">
        <v>8</v>
      </c>
      <c r="M14" s="22">
        <v>11</v>
      </c>
      <c r="N14" s="14">
        <v>132210000</v>
      </c>
      <c r="O14" s="15" t="s">
        <v>3575</v>
      </c>
    </row>
    <row r="15" spans="1:15" s="173" customFormat="1" ht="20.100000000000001" customHeight="1" x14ac:dyDescent="0.3">
      <c r="A15" s="18">
        <v>4</v>
      </c>
      <c r="B15" s="15" t="s">
        <v>1035</v>
      </c>
      <c r="C15" s="30" t="s">
        <v>1036</v>
      </c>
      <c r="D15" s="31" t="s">
        <v>10</v>
      </c>
      <c r="E15" s="17" t="s">
        <v>1037</v>
      </c>
      <c r="F15" s="18" t="s">
        <v>1039</v>
      </c>
      <c r="G15" s="47">
        <v>1</v>
      </c>
      <c r="H15" s="18">
        <v>16</v>
      </c>
      <c r="I15" s="18">
        <v>6</v>
      </c>
      <c r="J15" s="55">
        <v>16</v>
      </c>
      <c r="K15" s="22">
        <v>6</v>
      </c>
      <c r="L15" s="22">
        <v>9</v>
      </c>
      <c r="M15" s="22">
        <v>6</v>
      </c>
      <c r="N15" s="14">
        <v>35100000</v>
      </c>
      <c r="O15" s="15" t="s">
        <v>3575</v>
      </c>
    </row>
    <row r="16" spans="1:15" s="173" customFormat="1" ht="20.100000000000001" customHeight="1" x14ac:dyDescent="0.3">
      <c r="A16" s="18">
        <v>5</v>
      </c>
      <c r="B16" s="15" t="s">
        <v>42</v>
      </c>
      <c r="C16" s="30" t="s">
        <v>1009</v>
      </c>
      <c r="D16" s="31" t="s">
        <v>10</v>
      </c>
      <c r="E16" s="17" t="s">
        <v>740</v>
      </c>
      <c r="F16" s="18" t="s">
        <v>1042</v>
      </c>
      <c r="G16" s="32">
        <v>1.1499999999999999</v>
      </c>
      <c r="H16" s="18">
        <v>8</v>
      </c>
      <c r="I16" s="18">
        <v>2</v>
      </c>
      <c r="J16" s="55">
        <v>9</v>
      </c>
      <c r="K16" s="22">
        <v>7</v>
      </c>
      <c r="L16" s="22">
        <v>9</v>
      </c>
      <c r="M16" s="22">
        <v>7</v>
      </c>
      <c r="N16" s="14">
        <v>171251550</v>
      </c>
      <c r="O16" s="15" t="s">
        <v>3576</v>
      </c>
    </row>
    <row r="17" spans="1:15" s="173" customFormat="1" ht="20.100000000000001" customHeight="1" x14ac:dyDescent="0.3">
      <c r="A17" s="18">
        <v>6</v>
      </c>
      <c r="B17" s="15" t="s">
        <v>43</v>
      </c>
      <c r="C17" s="30" t="s">
        <v>1010</v>
      </c>
      <c r="D17" s="31" t="s">
        <v>10</v>
      </c>
      <c r="E17" s="17" t="s">
        <v>741</v>
      </c>
      <c r="F17" s="18" t="s">
        <v>1040</v>
      </c>
      <c r="G17" s="32">
        <v>1.1499999999999999</v>
      </c>
      <c r="H17" s="18">
        <v>3</v>
      </c>
      <c r="I17" s="18">
        <v>2</v>
      </c>
      <c r="J17" s="55">
        <v>3</v>
      </c>
      <c r="K17" s="22">
        <v>2</v>
      </c>
      <c r="L17" s="22">
        <v>3</v>
      </c>
      <c r="M17" s="22">
        <v>2</v>
      </c>
      <c r="N17" s="14">
        <v>104007150</v>
      </c>
      <c r="O17" s="15" t="s">
        <v>3577</v>
      </c>
    </row>
    <row r="18" spans="1:15" s="173" customFormat="1" ht="20.100000000000001" customHeight="1" x14ac:dyDescent="0.3">
      <c r="A18" s="18">
        <v>7</v>
      </c>
      <c r="B18" s="15" t="s">
        <v>44</v>
      </c>
      <c r="C18" s="30">
        <v>36543</v>
      </c>
      <c r="D18" s="31" t="s">
        <v>10</v>
      </c>
      <c r="E18" s="17" t="s">
        <v>742</v>
      </c>
      <c r="F18" s="18" t="s">
        <v>1041</v>
      </c>
      <c r="G18" s="47">
        <v>1</v>
      </c>
      <c r="H18" s="18">
        <v>1</v>
      </c>
      <c r="I18" s="18">
        <v>0</v>
      </c>
      <c r="J18" s="55">
        <v>1</v>
      </c>
      <c r="K18" s="22">
        <v>0</v>
      </c>
      <c r="L18" s="22">
        <v>1</v>
      </c>
      <c r="M18" s="22">
        <v>0</v>
      </c>
      <c r="N18" s="14">
        <v>32994000</v>
      </c>
      <c r="O18" s="15" t="s">
        <v>3578</v>
      </c>
    </row>
    <row r="19" spans="1:15" s="173" customFormat="1" ht="20.100000000000001" customHeight="1" x14ac:dyDescent="0.3">
      <c r="A19" s="18">
        <v>8</v>
      </c>
      <c r="B19" s="15" t="s">
        <v>45</v>
      </c>
      <c r="C19" s="30" t="s">
        <v>1011</v>
      </c>
      <c r="D19" s="31" t="s">
        <v>10</v>
      </c>
      <c r="E19" s="17" t="s">
        <v>750</v>
      </c>
      <c r="F19" s="18" t="s">
        <v>1039</v>
      </c>
      <c r="G19" s="47">
        <v>1</v>
      </c>
      <c r="H19" s="18">
        <v>12</v>
      </c>
      <c r="I19" s="18">
        <v>3</v>
      </c>
      <c r="J19" s="55">
        <v>12</v>
      </c>
      <c r="K19" s="22">
        <v>4</v>
      </c>
      <c r="L19" s="22">
        <v>9</v>
      </c>
      <c r="M19" s="22">
        <v>6</v>
      </c>
      <c r="N19" s="14">
        <v>163215000</v>
      </c>
      <c r="O19" s="15" t="s">
        <v>3579</v>
      </c>
    </row>
    <row r="20" spans="1:15" s="173" customFormat="1" ht="20.100000000000001" customHeight="1" x14ac:dyDescent="0.3">
      <c r="A20" s="18">
        <v>9</v>
      </c>
      <c r="B20" s="15" t="s">
        <v>46</v>
      </c>
      <c r="C20" s="30" t="s">
        <v>1006</v>
      </c>
      <c r="D20" s="31" t="s">
        <v>9</v>
      </c>
      <c r="E20" s="17" t="s">
        <v>743</v>
      </c>
      <c r="F20" s="18" t="s">
        <v>1041</v>
      </c>
      <c r="G20" s="32">
        <v>1.2</v>
      </c>
      <c r="H20" s="18">
        <v>11</v>
      </c>
      <c r="I20" s="18">
        <v>1</v>
      </c>
      <c r="J20" s="55">
        <v>11</v>
      </c>
      <c r="K20" s="22">
        <v>1</v>
      </c>
      <c r="L20" s="22">
        <v>9</v>
      </c>
      <c r="M20" s="22">
        <v>6</v>
      </c>
      <c r="N20" s="14">
        <v>191646000</v>
      </c>
      <c r="O20" s="15" t="s">
        <v>3580</v>
      </c>
    </row>
    <row r="21" spans="1:15" s="173" customFormat="1" ht="20.100000000000001" customHeight="1" x14ac:dyDescent="0.3">
      <c r="A21" s="18">
        <v>10</v>
      </c>
      <c r="B21" s="15" t="s">
        <v>47</v>
      </c>
      <c r="C21" s="30">
        <v>30955</v>
      </c>
      <c r="D21" s="31" t="s">
        <v>10</v>
      </c>
      <c r="E21" s="17" t="s">
        <v>744</v>
      </c>
      <c r="F21" s="18" t="s">
        <v>1042</v>
      </c>
      <c r="G21" s="32">
        <v>1.1499999999999999</v>
      </c>
      <c r="H21" s="18">
        <v>14</v>
      </c>
      <c r="I21" s="18">
        <v>9</v>
      </c>
      <c r="J21" s="55">
        <v>14</v>
      </c>
      <c r="K21" s="22">
        <v>10</v>
      </c>
      <c r="L21" s="22">
        <v>4</v>
      </c>
      <c r="M21" s="22">
        <v>5</v>
      </c>
      <c r="N21" s="14">
        <v>197788500</v>
      </c>
      <c r="O21" s="15" t="s">
        <v>3581</v>
      </c>
    </row>
    <row r="22" spans="1:15" s="173" customFormat="1" ht="20.100000000000001" customHeight="1" x14ac:dyDescent="0.3">
      <c r="A22" s="18">
        <v>11</v>
      </c>
      <c r="B22" s="15" t="s">
        <v>48</v>
      </c>
      <c r="C22" s="30">
        <v>32544</v>
      </c>
      <c r="D22" s="31" t="s">
        <v>10</v>
      </c>
      <c r="E22" s="17" t="s">
        <v>745</v>
      </c>
      <c r="F22" s="18" t="s">
        <v>1041</v>
      </c>
      <c r="G22" s="32">
        <v>1.2</v>
      </c>
      <c r="H22" s="18">
        <v>9</v>
      </c>
      <c r="I22" s="18">
        <v>6</v>
      </c>
      <c r="J22" s="55">
        <v>9</v>
      </c>
      <c r="K22" s="22">
        <v>6</v>
      </c>
      <c r="L22" s="22">
        <v>9</v>
      </c>
      <c r="M22" s="22">
        <v>6</v>
      </c>
      <c r="N22" s="14">
        <v>183222000</v>
      </c>
      <c r="O22" s="15" t="s">
        <v>3582</v>
      </c>
    </row>
    <row r="23" spans="1:15" s="173" customFormat="1" ht="20.100000000000001" customHeight="1" x14ac:dyDescent="0.3">
      <c r="A23" s="18">
        <v>12</v>
      </c>
      <c r="B23" s="15" t="s">
        <v>49</v>
      </c>
      <c r="C23" s="30" t="s">
        <v>1012</v>
      </c>
      <c r="D23" s="31" t="s">
        <v>10</v>
      </c>
      <c r="E23" s="17" t="s">
        <v>3078</v>
      </c>
      <c r="F23" s="18" t="s">
        <v>1040</v>
      </c>
      <c r="G23" s="32">
        <v>1.1499999999999999</v>
      </c>
      <c r="H23" s="18">
        <v>3</v>
      </c>
      <c r="I23" s="18">
        <v>2</v>
      </c>
      <c r="J23" s="55">
        <v>3</v>
      </c>
      <c r="K23" s="22">
        <v>2</v>
      </c>
      <c r="L23" s="22">
        <v>3</v>
      </c>
      <c r="M23" s="22">
        <v>2</v>
      </c>
      <c r="N23" s="14">
        <v>104007150</v>
      </c>
      <c r="O23" s="15" t="s">
        <v>3552</v>
      </c>
    </row>
    <row r="24" spans="1:15" s="173" customFormat="1" ht="20.100000000000001" customHeight="1" x14ac:dyDescent="0.3">
      <c r="A24" s="18">
        <v>13</v>
      </c>
      <c r="B24" s="15" t="s">
        <v>50</v>
      </c>
      <c r="C24" s="30" t="s">
        <v>1013</v>
      </c>
      <c r="D24" s="31" t="s">
        <v>9</v>
      </c>
      <c r="E24" s="17" t="s">
        <v>746</v>
      </c>
      <c r="F24" s="18" t="s">
        <v>1042</v>
      </c>
      <c r="G24" s="32">
        <v>1.1499999999999999</v>
      </c>
      <c r="H24" s="18">
        <v>3</v>
      </c>
      <c r="I24" s="18">
        <v>8</v>
      </c>
      <c r="J24" s="55">
        <v>4</v>
      </c>
      <c r="K24" s="22">
        <v>2</v>
      </c>
      <c r="L24" s="22">
        <v>3</v>
      </c>
      <c r="M24" s="22">
        <v>8</v>
      </c>
      <c r="N24" s="14">
        <v>118942200</v>
      </c>
      <c r="O24" s="15" t="s">
        <v>3583</v>
      </c>
    </row>
    <row r="25" spans="1:15" s="173" customFormat="1" ht="20.100000000000001" customHeight="1" x14ac:dyDescent="0.3">
      <c r="A25" s="18">
        <v>14</v>
      </c>
      <c r="B25" s="15" t="s">
        <v>51</v>
      </c>
      <c r="C25" s="30" t="s">
        <v>1014</v>
      </c>
      <c r="D25" s="31" t="s">
        <v>10</v>
      </c>
      <c r="E25" s="17" t="s">
        <v>747</v>
      </c>
      <c r="F25" s="18" t="s">
        <v>1041</v>
      </c>
      <c r="G25" s="32">
        <v>1.2</v>
      </c>
      <c r="H25" s="18">
        <v>2</v>
      </c>
      <c r="I25" s="18">
        <v>3</v>
      </c>
      <c r="J25" s="55">
        <v>2</v>
      </c>
      <c r="K25" s="22">
        <v>3</v>
      </c>
      <c r="L25" s="22">
        <v>2</v>
      </c>
      <c r="M25" s="22">
        <v>3</v>
      </c>
      <c r="N25" s="14">
        <v>79606800</v>
      </c>
      <c r="O25" s="15" t="s">
        <v>3584</v>
      </c>
    </row>
    <row r="26" spans="1:15" s="173" customFormat="1" ht="20.100000000000001" customHeight="1" x14ac:dyDescent="0.3">
      <c r="A26" s="18">
        <v>15</v>
      </c>
      <c r="B26" s="15" t="s">
        <v>52</v>
      </c>
      <c r="C26" s="30">
        <v>32932</v>
      </c>
      <c r="D26" s="31" t="s">
        <v>9</v>
      </c>
      <c r="E26" s="17" t="s">
        <v>748</v>
      </c>
      <c r="F26" s="18" t="s">
        <v>1039</v>
      </c>
      <c r="G26" s="47">
        <v>1</v>
      </c>
      <c r="H26" s="18">
        <v>7</v>
      </c>
      <c r="I26" s="18">
        <v>6</v>
      </c>
      <c r="J26" s="63">
        <v>7</v>
      </c>
      <c r="K26" s="22">
        <v>6</v>
      </c>
      <c r="L26" s="22">
        <v>7</v>
      </c>
      <c r="M26" s="22">
        <v>6</v>
      </c>
      <c r="N26" s="14">
        <v>145665000</v>
      </c>
      <c r="O26" s="15" t="s">
        <v>3584</v>
      </c>
    </row>
    <row r="27" spans="1:15" s="173" customFormat="1" ht="20.100000000000001" customHeight="1" x14ac:dyDescent="0.3">
      <c r="A27" s="18">
        <v>16</v>
      </c>
      <c r="B27" s="15" t="s">
        <v>53</v>
      </c>
      <c r="C27" s="30" t="s">
        <v>1015</v>
      </c>
      <c r="D27" s="31" t="s">
        <v>9</v>
      </c>
      <c r="E27" s="17" t="s">
        <v>749</v>
      </c>
      <c r="F27" s="18" t="s">
        <v>1039</v>
      </c>
      <c r="G27" s="47">
        <v>1</v>
      </c>
      <c r="H27" s="18">
        <v>9</v>
      </c>
      <c r="I27" s="18">
        <v>6</v>
      </c>
      <c r="J27" s="63">
        <v>9</v>
      </c>
      <c r="K27" s="55">
        <v>6</v>
      </c>
      <c r="L27" s="22">
        <v>9</v>
      </c>
      <c r="M27" s="22">
        <v>6</v>
      </c>
      <c r="N27" s="14">
        <v>35100000</v>
      </c>
      <c r="O27" s="15" t="s">
        <v>3584</v>
      </c>
    </row>
    <row r="28" spans="1:15" s="173" customFormat="1" ht="20.100000000000001" customHeight="1" x14ac:dyDescent="0.3">
      <c r="A28" s="18">
        <v>17</v>
      </c>
      <c r="B28" s="15" t="s">
        <v>2540</v>
      </c>
      <c r="C28" s="30" t="s">
        <v>2541</v>
      </c>
      <c r="D28" s="31" t="s">
        <v>10</v>
      </c>
      <c r="E28" s="17" t="s">
        <v>2542</v>
      </c>
      <c r="F28" s="18" t="s">
        <v>1039</v>
      </c>
      <c r="G28" s="47">
        <v>1</v>
      </c>
      <c r="H28" s="28">
        <v>0</v>
      </c>
      <c r="I28" s="18">
        <v>7</v>
      </c>
      <c r="J28" s="55">
        <v>10</v>
      </c>
      <c r="K28" s="22">
        <v>8</v>
      </c>
      <c r="L28" s="22">
        <v>14</v>
      </c>
      <c r="M28" s="22">
        <v>2</v>
      </c>
      <c r="N28" s="14">
        <v>35100000</v>
      </c>
      <c r="O28" s="15" t="s">
        <v>2543</v>
      </c>
    </row>
    <row r="29" spans="1:15" ht="20.100000000000001" customHeight="1" x14ac:dyDescent="0.25">
      <c r="A29" s="18">
        <v>18</v>
      </c>
      <c r="B29" s="15" t="s">
        <v>2544</v>
      </c>
      <c r="C29" s="30">
        <v>29971</v>
      </c>
      <c r="D29" s="31" t="s">
        <v>9</v>
      </c>
      <c r="E29" s="17" t="s">
        <v>2545</v>
      </c>
      <c r="F29" s="18" t="s">
        <v>1042</v>
      </c>
      <c r="G29" s="32">
        <v>1.1499999999999999</v>
      </c>
      <c r="H29" s="32" t="s">
        <v>21</v>
      </c>
      <c r="I29" s="32" t="s">
        <v>16</v>
      </c>
      <c r="J29" s="55">
        <v>11</v>
      </c>
      <c r="K29" s="22">
        <v>4</v>
      </c>
      <c r="L29" s="22">
        <v>9</v>
      </c>
      <c r="M29" s="22">
        <v>6</v>
      </c>
      <c r="N29" s="14">
        <v>183660750</v>
      </c>
      <c r="O29" s="15" t="s">
        <v>3585</v>
      </c>
    </row>
    <row r="30" spans="1:15" ht="20.100000000000001" customHeight="1" x14ac:dyDescent="0.25">
      <c r="B30" s="260" t="s">
        <v>1021</v>
      </c>
      <c r="C30" s="260"/>
      <c r="D30" s="260"/>
      <c r="E30" s="260"/>
    </row>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J9:K9"/>
    <mergeCell ref="L9:M9"/>
    <mergeCell ref="H9:I9"/>
    <mergeCell ref="N9:N10"/>
    <mergeCell ref="O9:O10"/>
    <mergeCell ref="A4:O4"/>
    <mergeCell ref="A6:O6"/>
    <mergeCell ref="A8:J8"/>
    <mergeCell ref="A9:A10"/>
    <mergeCell ref="B9:B10"/>
    <mergeCell ref="C9:C10"/>
    <mergeCell ref="D9:D10"/>
    <mergeCell ref="E9:E10"/>
    <mergeCell ref="G9:G10"/>
    <mergeCell ref="A5:O5"/>
    <mergeCell ref="A7:O7"/>
    <mergeCell ref="F9:F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95" customFormat="1" ht="20.100000000000001" customHeight="1" x14ac:dyDescent="0.3">
      <c r="A12" s="18">
        <v>1</v>
      </c>
      <c r="B12" s="15" t="s">
        <v>511</v>
      </c>
      <c r="C12" s="44">
        <v>34223</v>
      </c>
      <c r="D12" s="31" t="s">
        <v>10</v>
      </c>
      <c r="E12" s="17" t="s">
        <v>1081</v>
      </c>
      <c r="F12" s="18" t="s">
        <v>1042</v>
      </c>
      <c r="G12" s="32">
        <v>1.1499999999999999</v>
      </c>
      <c r="H12" s="18" t="s">
        <v>16</v>
      </c>
      <c r="I12" s="18" t="s">
        <v>14</v>
      </c>
      <c r="J12" s="55">
        <v>5</v>
      </c>
      <c r="K12" s="22">
        <v>7</v>
      </c>
      <c r="L12" s="22">
        <v>2</v>
      </c>
      <c r="M12" s="22">
        <v>8</v>
      </c>
      <c r="N12" s="14"/>
      <c r="O12" s="15" t="s">
        <v>3587</v>
      </c>
    </row>
    <row r="13" spans="1:15" s="95" customFormat="1" ht="20.100000000000001" customHeight="1" x14ac:dyDescent="0.3">
      <c r="A13" s="18">
        <v>2</v>
      </c>
      <c r="B13" s="15" t="s">
        <v>512</v>
      </c>
      <c r="C13" s="44">
        <v>33814</v>
      </c>
      <c r="D13" s="31" t="s">
        <v>10</v>
      </c>
      <c r="E13" s="17" t="s">
        <v>751</v>
      </c>
      <c r="F13" s="18" t="s">
        <v>1041</v>
      </c>
      <c r="G13" s="32">
        <v>1.2</v>
      </c>
      <c r="H13" s="18">
        <v>3</v>
      </c>
      <c r="I13" s="18" t="s">
        <v>30</v>
      </c>
      <c r="J13" s="55">
        <v>3</v>
      </c>
      <c r="K13" s="22">
        <v>2</v>
      </c>
      <c r="L13" s="22">
        <v>3</v>
      </c>
      <c r="M13" s="22">
        <v>1</v>
      </c>
      <c r="N13" s="14">
        <v>108529200</v>
      </c>
      <c r="O13" s="15" t="s">
        <v>3586</v>
      </c>
    </row>
    <row r="14" spans="1:15" s="95" customFormat="1" ht="20.100000000000001" customHeight="1" x14ac:dyDescent="0.3">
      <c r="A14" s="18">
        <v>3</v>
      </c>
      <c r="B14" s="15" t="s">
        <v>513</v>
      </c>
      <c r="C14" s="44">
        <v>25776</v>
      </c>
      <c r="D14" s="31" t="s">
        <v>10</v>
      </c>
      <c r="E14" s="17" t="s">
        <v>752</v>
      </c>
      <c r="F14" s="18" t="s">
        <v>1042</v>
      </c>
      <c r="G14" s="32">
        <v>1.1499999999999999</v>
      </c>
      <c r="H14" s="18" t="s">
        <v>12</v>
      </c>
      <c r="I14" s="18" t="s">
        <v>1091</v>
      </c>
      <c r="J14" s="55">
        <v>4</v>
      </c>
      <c r="K14" s="22">
        <v>10</v>
      </c>
      <c r="L14" s="22">
        <v>4</v>
      </c>
      <c r="M14" s="22">
        <v>9</v>
      </c>
      <c r="N14" s="14">
        <v>153117900</v>
      </c>
      <c r="O14" s="15" t="s">
        <v>1117</v>
      </c>
    </row>
    <row r="15" spans="1:15" s="95" customFormat="1" ht="20.100000000000001" customHeight="1" x14ac:dyDescent="0.3">
      <c r="A15" s="18">
        <v>4</v>
      </c>
      <c r="B15" s="15" t="s">
        <v>514</v>
      </c>
      <c r="C15" s="44">
        <v>31652</v>
      </c>
      <c r="D15" s="31" t="s">
        <v>10</v>
      </c>
      <c r="E15" s="17" t="s">
        <v>3177</v>
      </c>
      <c r="F15" s="18" t="s">
        <v>1039</v>
      </c>
      <c r="G15" s="47">
        <v>1</v>
      </c>
      <c r="H15" s="18">
        <v>13</v>
      </c>
      <c r="I15" s="18">
        <v>4</v>
      </c>
      <c r="J15" s="55">
        <v>13</v>
      </c>
      <c r="K15" s="22">
        <v>5</v>
      </c>
      <c r="L15" s="22">
        <v>9</v>
      </c>
      <c r="M15" s="22">
        <v>4</v>
      </c>
      <c r="N15" s="14">
        <v>166725000</v>
      </c>
      <c r="O15" s="15" t="s">
        <v>1117</v>
      </c>
    </row>
    <row r="16" spans="1:15" s="95" customFormat="1" ht="20.100000000000001" customHeight="1" x14ac:dyDescent="0.3">
      <c r="A16" s="18">
        <v>5</v>
      </c>
      <c r="B16" s="15" t="s">
        <v>515</v>
      </c>
      <c r="C16" s="44">
        <v>34041</v>
      </c>
      <c r="D16" s="31" t="s">
        <v>9</v>
      </c>
      <c r="E16" s="17" t="s">
        <v>753</v>
      </c>
      <c r="F16" s="18" t="s">
        <v>1042</v>
      </c>
      <c r="G16" s="32">
        <v>1.1499999999999999</v>
      </c>
      <c r="H16" s="18">
        <v>4</v>
      </c>
      <c r="I16" s="18">
        <v>0</v>
      </c>
      <c r="J16" s="55">
        <v>4</v>
      </c>
      <c r="K16" s="22">
        <v>0</v>
      </c>
      <c r="L16" s="22">
        <v>3</v>
      </c>
      <c r="M16" s="22">
        <v>11</v>
      </c>
      <c r="N16" s="14">
        <v>127553400</v>
      </c>
      <c r="O16" s="15" t="s">
        <v>1117</v>
      </c>
    </row>
    <row r="17" spans="1:15" s="95" customFormat="1" ht="20.100000000000001" customHeight="1" x14ac:dyDescent="0.3">
      <c r="A17" s="18">
        <v>6</v>
      </c>
      <c r="B17" s="15" t="s">
        <v>516</v>
      </c>
      <c r="C17" s="44">
        <v>34513</v>
      </c>
      <c r="D17" s="31" t="s">
        <v>9</v>
      </c>
      <c r="E17" s="17" t="s">
        <v>754</v>
      </c>
      <c r="F17" s="18" t="s">
        <v>1041</v>
      </c>
      <c r="G17" s="32">
        <v>1.2</v>
      </c>
      <c r="H17" s="18">
        <v>3</v>
      </c>
      <c r="I17" s="18">
        <v>3</v>
      </c>
      <c r="J17" s="55">
        <v>3</v>
      </c>
      <c r="K17" s="22">
        <v>3</v>
      </c>
      <c r="L17" s="22">
        <v>3</v>
      </c>
      <c r="M17" s="22">
        <v>2</v>
      </c>
      <c r="N17" s="14">
        <v>32994000</v>
      </c>
      <c r="O17" s="15" t="s">
        <v>1117</v>
      </c>
    </row>
    <row r="18" spans="1:15" s="95" customFormat="1" ht="20.100000000000001" customHeight="1" x14ac:dyDescent="0.3">
      <c r="A18" s="18">
        <v>7</v>
      </c>
      <c r="B18" s="15" t="s">
        <v>517</v>
      </c>
      <c r="C18" s="44">
        <v>34710</v>
      </c>
      <c r="D18" s="31" t="s">
        <v>10</v>
      </c>
      <c r="E18" s="17" t="s">
        <v>755</v>
      </c>
      <c r="F18" s="18" t="s">
        <v>1042</v>
      </c>
      <c r="G18" s="32">
        <v>1.1499999999999999</v>
      </c>
      <c r="H18" s="18">
        <v>4</v>
      </c>
      <c r="I18" s="18">
        <v>10</v>
      </c>
      <c r="J18" s="55">
        <v>4</v>
      </c>
      <c r="K18" s="22">
        <v>10</v>
      </c>
      <c r="L18" s="22">
        <v>4</v>
      </c>
      <c r="M18" s="22">
        <v>9</v>
      </c>
      <c r="N18" s="14">
        <v>153117900</v>
      </c>
      <c r="O18" s="15" t="s">
        <v>1117</v>
      </c>
    </row>
    <row r="19" spans="1:15" s="95" customFormat="1" ht="20.100000000000001" customHeight="1" x14ac:dyDescent="0.3">
      <c r="A19" s="18">
        <v>8</v>
      </c>
      <c r="B19" s="15" t="s">
        <v>518</v>
      </c>
      <c r="C19" s="44">
        <v>25028</v>
      </c>
      <c r="D19" s="31" t="s">
        <v>10</v>
      </c>
      <c r="E19" s="17" t="s">
        <v>756</v>
      </c>
      <c r="F19" s="18" t="s">
        <v>1039</v>
      </c>
      <c r="G19" s="47">
        <v>1</v>
      </c>
      <c r="H19" s="18">
        <v>13</v>
      </c>
      <c r="I19" s="18">
        <v>3</v>
      </c>
      <c r="J19" s="55">
        <v>13</v>
      </c>
      <c r="K19" s="22">
        <v>3</v>
      </c>
      <c r="L19" s="22">
        <v>9</v>
      </c>
      <c r="M19" s="22">
        <v>6</v>
      </c>
      <c r="N19" s="14">
        <v>166725000</v>
      </c>
      <c r="O19" s="15" t="s">
        <v>3529</v>
      </c>
    </row>
    <row r="20" spans="1:15" s="95" customFormat="1" ht="20.100000000000001" customHeight="1" x14ac:dyDescent="0.3">
      <c r="A20" s="18">
        <v>9</v>
      </c>
      <c r="B20" s="15" t="s">
        <v>519</v>
      </c>
      <c r="C20" s="44">
        <v>20404</v>
      </c>
      <c r="D20" s="31" t="s">
        <v>10</v>
      </c>
      <c r="E20" s="17" t="s">
        <v>757</v>
      </c>
      <c r="F20" s="18" t="s">
        <v>1042</v>
      </c>
      <c r="G20" s="32">
        <v>1.1499999999999999</v>
      </c>
      <c r="H20" s="18">
        <v>9</v>
      </c>
      <c r="I20" s="18">
        <v>2</v>
      </c>
      <c r="J20" s="55">
        <v>9</v>
      </c>
      <c r="K20" s="22">
        <v>2</v>
      </c>
      <c r="L20" s="22">
        <v>0</v>
      </c>
      <c r="M20" s="22">
        <v>0</v>
      </c>
      <c r="N20" s="14">
        <v>40365000</v>
      </c>
      <c r="O20" s="15" t="s">
        <v>3540</v>
      </c>
    </row>
    <row r="21" spans="1:15" s="95" customFormat="1" ht="20.100000000000001" customHeight="1" x14ac:dyDescent="0.3">
      <c r="A21" s="18">
        <v>10</v>
      </c>
      <c r="B21" s="15" t="s">
        <v>2546</v>
      </c>
      <c r="C21" s="44">
        <v>29457</v>
      </c>
      <c r="D21" s="31" t="s">
        <v>9</v>
      </c>
      <c r="E21" s="15" t="s">
        <v>3176</v>
      </c>
      <c r="F21" s="18" t="s">
        <v>1042</v>
      </c>
      <c r="G21" s="32">
        <v>1.1499999999999999</v>
      </c>
      <c r="H21" s="18" t="s">
        <v>2522</v>
      </c>
      <c r="I21" s="18" t="s">
        <v>14</v>
      </c>
      <c r="J21" s="55">
        <v>16</v>
      </c>
      <c r="K21" s="22">
        <v>1</v>
      </c>
      <c r="L21" s="22">
        <v>4</v>
      </c>
      <c r="M21" s="22">
        <v>6</v>
      </c>
      <c r="N21" s="14">
        <v>132210000</v>
      </c>
      <c r="O21" s="15" t="s">
        <v>3588</v>
      </c>
    </row>
    <row r="22" spans="1:15" s="95" customFormat="1" ht="20.100000000000001" customHeight="1" x14ac:dyDescent="0.3">
      <c r="A22" s="18">
        <v>11</v>
      </c>
      <c r="B22" s="15" t="s">
        <v>2547</v>
      </c>
      <c r="C22" s="44">
        <v>30008</v>
      </c>
      <c r="D22" s="31" t="s">
        <v>10</v>
      </c>
      <c r="E22" s="15" t="s">
        <v>2548</v>
      </c>
      <c r="F22" s="18" t="s">
        <v>1042</v>
      </c>
      <c r="G22" s="32">
        <v>1.1499999999999999</v>
      </c>
      <c r="H22" s="18">
        <v>10</v>
      </c>
      <c r="I22" s="18">
        <v>5</v>
      </c>
      <c r="J22" s="55">
        <v>10</v>
      </c>
      <c r="K22" s="22">
        <v>6</v>
      </c>
      <c r="L22" s="22">
        <v>9</v>
      </c>
      <c r="M22" s="22">
        <v>5</v>
      </c>
      <c r="N22" s="14">
        <v>179624250</v>
      </c>
      <c r="O22" s="15" t="s">
        <v>3589</v>
      </c>
    </row>
    <row r="23" spans="1:15" s="95" customFormat="1" ht="20.100000000000001" customHeight="1" x14ac:dyDescent="0.3">
      <c r="A23" s="18">
        <v>12</v>
      </c>
      <c r="B23" s="15" t="s">
        <v>2549</v>
      </c>
      <c r="C23" s="44" t="s">
        <v>2550</v>
      </c>
      <c r="D23" s="31" t="s">
        <v>10</v>
      </c>
      <c r="E23" s="17" t="s">
        <v>2551</v>
      </c>
      <c r="F23" s="18" t="s">
        <v>1039</v>
      </c>
      <c r="G23" s="47">
        <v>1</v>
      </c>
      <c r="H23" s="18">
        <v>4</v>
      </c>
      <c r="I23" s="18">
        <v>3</v>
      </c>
      <c r="J23" s="55">
        <v>4</v>
      </c>
      <c r="K23" s="22">
        <v>3</v>
      </c>
      <c r="L23" s="22">
        <v>0</v>
      </c>
      <c r="M23" s="22">
        <v>0</v>
      </c>
      <c r="N23" s="14" t="s">
        <v>2552</v>
      </c>
      <c r="O23" s="15" t="s">
        <v>3590</v>
      </c>
    </row>
    <row r="24" spans="1:15" s="95" customFormat="1" ht="20.100000000000001" customHeight="1" x14ac:dyDescent="0.3">
      <c r="A24" s="18">
        <v>13</v>
      </c>
      <c r="B24" s="15" t="s">
        <v>2553</v>
      </c>
      <c r="C24" s="44">
        <v>30168</v>
      </c>
      <c r="D24" s="31" t="s">
        <v>10</v>
      </c>
      <c r="E24" s="15" t="s">
        <v>2554</v>
      </c>
      <c r="F24" s="18" t="s">
        <v>1042</v>
      </c>
      <c r="G24" s="32">
        <v>1.1499999999999999</v>
      </c>
      <c r="H24" s="32" t="s">
        <v>1108</v>
      </c>
      <c r="I24" s="32" t="s">
        <v>12</v>
      </c>
      <c r="J24" s="55">
        <v>15</v>
      </c>
      <c r="K24" s="22">
        <v>6</v>
      </c>
      <c r="L24" s="22">
        <v>9</v>
      </c>
      <c r="M24" s="22">
        <v>6</v>
      </c>
      <c r="N24" s="14">
        <v>211916250</v>
      </c>
      <c r="O24" s="15" t="s">
        <v>3591</v>
      </c>
    </row>
    <row r="25" spans="1:15" ht="20.100000000000001" customHeight="1" x14ac:dyDescent="0.25">
      <c r="B25" s="260" t="s">
        <v>1022</v>
      </c>
      <c r="C25" s="260"/>
      <c r="D25" s="260"/>
      <c r="E25" s="260"/>
    </row>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391</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520</v>
      </c>
      <c r="C12" s="44">
        <v>21311</v>
      </c>
      <c r="D12" s="31" t="s">
        <v>10</v>
      </c>
      <c r="E12" s="17" t="s">
        <v>758</v>
      </c>
      <c r="F12" s="18" t="s">
        <v>1039</v>
      </c>
      <c r="G12" s="18">
        <v>1</v>
      </c>
      <c r="H12" s="18">
        <v>0</v>
      </c>
      <c r="I12" s="18">
        <v>3</v>
      </c>
      <c r="J12" s="63">
        <v>0</v>
      </c>
      <c r="K12" s="22">
        <v>5</v>
      </c>
      <c r="L12" s="22">
        <v>0</v>
      </c>
      <c r="M12" s="22">
        <v>0</v>
      </c>
      <c r="N12" s="14">
        <v>35100000</v>
      </c>
      <c r="O12" s="15" t="s">
        <v>3592</v>
      </c>
    </row>
    <row r="13" spans="1:15" ht="20.100000000000001" customHeight="1" x14ac:dyDescent="0.25">
      <c r="A13" s="18">
        <v>2</v>
      </c>
      <c r="B13" s="15" t="s">
        <v>521</v>
      </c>
      <c r="C13" s="44">
        <v>30715</v>
      </c>
      <c r="D13" s="31" t="s">
        <v>10</v>
      </c>
      <c r="E13" s="17" t="s">
        <v>759</v>
      </c>
      <c r="F13" s="18" t="s">
        <v>1039</v>
      </c>
      <c r="G13" s="18">
        <v>1</v>
      </c>
      <c r="H13" s="18">
        <v>9</v>
      </c>
      <c r="I13" s="18">
        <v>7</v>
      </c>
      <c r="J13" s="63">
        <v>15</v>
      </c>
      <c r="K13" s="55">
        <v>11</v>
      </c>
      <c r="L13" s="22">
        <v>9</v>
      </c>
      <c r="M13" s="22">
        <v>6</v>
      </c>
      <c r="N13" s="14"/>
      <c r="O13" s="15" t="s">
        <v>3593</v>
      </c>
    </row>
    <row r="14" spans="1:15" ht="20.100000000000001" customHeight="1" x14ac:dyDescent="0.25">
      <c r="A14" s="18">
        <v>3</v>
      </c>
      <c r="B14" s="15" t="s">
        <v>522</v>
      </c>
      <c r="C14" s="44">
        <v>31870</v>
      </c>
      <c r="D14" s="31" t="s">
        <v>10</v>
      </c>
      <c r="E14" s="17" t="s">
        <v>3178</v>
      </c>
      <c r="F14" s="18" t="s">
        <v>1042</v>
      </c>
      <c r="G14" s="32">
        <v>1.1499999999999999</v>
      </c>
      <c r="H14" s="32" t="s">
        <v>22</v>
      </c>
      <c r="I14" s="32" t="s">
        <v>1095</v>
      </c>
      <c r="J14" s="63">
        <v>8</v>
      </c>
      <c r="K14" s="22">
        <v>10</v>
      </c>
      <c r="L14" s="22">
        <v>8</v>
      </c>
      <c r="M14" s="22">
        <v>7</v>
      </c>
      <c r="N14" s="14">
        <v>173569500</v>
      </c>
      <c r="O14" s="15" t="s">
        <v>3594</v>
      </c>
    </row>
    <row r="15" spans="1:15" ht="20.100000000000001" customHeight="1" x14ac:dyDescent="0.25">
      <c r="A15" s="18">
        <v>4</v>
      </c>
      <c r="B15" s="15" t="s">
        <v>523</v>
      </c>
      <c r="C15" s="44">
        <v>31505</v>
      </c>
      <c r="D15" s="31" t="s">
        <v>10</v>
      </c>
      <c r="E15" s="17" t="s">
        <v>760</v>
      </c>
      <c r="F15" s="18" t="s">
        <v>1042</v>
      </c>
      <c r="G15" s="32">
        <v>1.1499999999999999</v>
      </c>
      <c r="H15" s="32" t="s">
        <v>27</v>
      </c>
      <c r="I15" s="32" t="s">
        <v>15</v>
      </c>
      <c r="J15" s="63">
        <v>5</v>
      </c>
      <c r="K15" s="22">
        <v>9</v>
      </c>
      <c r="L15" s="22">
        <v>5</v>
      </c>
      <c r="M15" s="22">
        <v>9</v>
      </c>
      <c r="N15" s="14">
        <v>161460000</v>
      </c>
      <c r="O15" s="15" t="s">
        <v>3595</v>
      </c>
    </row>
    <row r="16" spans="1:15" ht="20.100000000000001" customHeight="1" x14ac:dyDescent="0.25">
      <c r="A16" s="18">
        <v>5</v>
      </c>
      <c r="B16" s="15" t="s">
        <v>524</v>
      </c>
      <c r="C16" s="44">
        <v>32800</v>
      </c>
      <c r="D16" s="31" t="s">
        <v>9</v>
      </c>
      <c r="E16" s="17" t="s">
        <v>761</v>
      </c>
      <c r="F16" s="18" t="s">
        <v>1042</v>
      </c>
      <c r="G16" s="32">
        <v>1.1499999999999999</v>
      </c>
      <c r="H16" s="32" t="s">
        <v>30</v>
      </c>
      <c r="I16" s="32" t="s">
        <v>21</v>
      </c>
      <c r="J16" s="63">
        <v>2</v>
      </c>
      <c r="K16" s="22">
        <v>11</v>
      </c>
      <c r="L16" s="22">
        <v>2</v>
      </c>
      <c r="M16" s="22">
        <v>11</v>
      </c>
      <c r="N16" s="14">
        <v>95530500</v>
      </c>
      <c r="O16" s="15" t="s">
        <v>3595</v>
      </c>
    </row>
    <row r="17" spans="1:15" ht="20.100000000000001" customHeight="1" x14ac:dyDescent="0.25">
      <c r="A17" s="18">
        <v>6</v>
      </c>
      <c r="B17" s="15" t="s">
        <v>291</v>
      </c>
      <c r="C17" s="44">
        <v>36477</v>
      </c>
      <c r="D17" s="31" t="s">
        <v>9</v>
      </c>
      <c r="E17" s="17" t="s">
        <v>762</v>
      </c>
      <c r="F17" s="4" t="s">
        <v>1041</v>
      </c>
      <c r="G17" s="37">
        <v>1.2</v>
      </c>
      <c r="H17" s="37" t="s">
        <v>30</v>
      </c>
      <c r="I17" s="37" t="s">
        <v>22</v>
      </c>
      <c r="J17" s="63">
        <v>2</v>
      </c>
      <c r="K17" s="22">
        <v>8</v>
      </c>
      <c r="L17" s="22">
        <v>2</v>
      </c>
      <c r="M17" s="22">
        <v>8</v>
      </c>
      <c r="N17" s="14">
        <v>92944800</v>
      </c>
      <c r="O17" s="15" t="s">
        <v>3595</v>
      </c>
    </row>
    <row r="18" spans="1:15" ht="20.100000000000001" customHeight="1" x14ac:dyDescent="0.25">
      <c r="A18" s="18">
        <v>7</v>
      </c>
      <c r="B18" s="15" t="s">
        <v>525</v>
      </c>
      <c r="C18" s="44">
        <v>24061</v>
      </c>
      <c r="D18" s="31" t="s">
        <v>9</v>
      </c>
      <c r="E18" s="17" t="s">
        <v>763</v>
      </c>
      <c r="F18" s="18" t="s">
        <v>1042</v>
      </c>
      <c r="G18" s="32">
        <v>1.1499999999999999</v>
      </c>
      <c r="H18" s="32" t="s">
        <v>12</v>
      </c>
      <c r="I18" s="32" t="s">
        <v>16</v>
      </c>
      <c r="J18" s="63">
        <v>4</v>
      </c>
      <c r="K18" s="22">
        <v>3</v>
      </c>
      <c r="L18" s="22">
        <v>0</v>
      </c>
      <c r="M18" s="22">
        <v>0</v>
      </c>
      <c r="N18" s="14">
        <v>40365000</v>
      </c>
      <c r="O18" s="15" t="s">
        <v>3538</v>
      </c>
    </row>
    <row r="19" spans="1:15" ht="20.100000000000001" customHeight="1" x14ac:dyDescent="0.25">
      <c r="A19" s="18">
        <v>8</v>
      </c>
      <c r="B19" s="15" t="s">
        <v>2555</v>
      </c>
      <c r="C19" s="44">
        <v>27499</v>
      </c>
      <c r="D19" s="31" t="s">
        <v>10</v>
      </c>
      <c r="E19" s="15" t="s">
        <v>2556</v>
      </c>
      <c r="F19" s="18" t="s">
        <v>1041</v>
      </c>
      <c r="G19" s="32">
        <v>1.2</v>
      </c>
      <c r="H19" s="32" t="s">
        <v>2557</v>
      </c>
      <c r="I19" s="32" t="s">
        <v>24</v>
      </c>
      <c r="J19" s="63">
        <v>20</v>
      </c>
      <c r="K19" s="22">
        <v>0</v>
      </c>
      <c r="L19" s="22">
        <v>13</v>
      </c>
      <c r="M19" s="22">
        <v>11</v>
      </c>
      <c r="N19" s="14">
        <v>227784000</v>
      </c>
      <c r="O19" s="15" t="s">
        <v>2558</v>
      </c>
    </row>
    <row r="20" spans="1:15" ht="20.100000000000001" customHeight="1" x14ac:dyDescent="0.25">
      <c r="A20" s="18">
        <v>9</v>
      </c>
      <c r="B20" s="15" t="s">
        <v>2559</v>
      </c>
      <c r="C20" s="44">
        <v>31710</v>
      </c>
      <c r="D20" s="31" t="s">
        <v>9</v>
      </c>
      <c r="E20" s="15" t="s">
        <v>2560</v>
      </c>
      <c r="F20" s="18" t="s">
        <v>1042</v>
      </c>
      <c r="G20" s="32">
        <v>1.1499999999999999</v>
      </c>
      <c r="H20" s="32" t="s">
        <v>2561</v>
      </c>
      <c r="I20" s="32" t="s">
        <v>30</v>
      </c>
      <c r="J20" s="63">
        <v>16</v>
      </c>
      <c r="K20" s="22">
        <v>2</v>
      </c>
      <c r="L20" s="22">
        <v>4</v>
      </c>
      <c r="M20" s="22">
        <v>6</v>
      </c>
      <c r="N20" s="14">
        <v>203843250</v>
      </c>
      <c r="O20" s="15" t="s">
        <v>3596</v>
      </c>
    </row>
    <row r="21" spans="1:15" ht="20.100000000000001" customHeight="1" x14ac:dyDescent="0.25">
      <c r="B21" s="260" t="s">
        <v>1233</v>
      </c>
      <c r="C21" s="260"/>
      <c r="D21" s="260"/>
      <c r="E21" s="260"/>
    </row>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pageSetUpPr fitToPage="1"/>
  </sheetPr>
  <dimension ref="A1:O141"/>
  <sheetViews>
    <sheetView zoomScale="85" zoomScaleNormal="85"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66">
        <v>1</v>
      </c>
      <c r="B12" s="67" t="s">
        <v>505</v>
      </c>
      <c r="C12" s="167" t="s">
        <v>1019</v>
      </c>
      <c r="D12" s="68" t="s">
        <v>10</v>
      </c>
      <c r="E12" s="45" t="s">
        <v>764</v>
      </c>
      <c r="F12" s="46" t="s">
        <v>1039</v>
      </c>
      <c r="G12" s="66">
        <v>1</v>
      </c>
      <c r="H12" s="66">
        <v>9</v>
      </c>
      <c r="I12" s="66">
        <v>3</v>
      </c>
      <c r="J12" s="171">
        <v>9</v>
      </c>
      <c r="K12" s="131">
        <v>3</v>
      </c>
      <c r="L12" s="171">
        <v>9</v>
      </c>
      <c r="M12" s="131">
        <v>3</v>
      </c>
      <c r="N12" s="172">
        <v>35100000</v>
      </c>
      <c r="O12" s="67" t="s">
        <v>1166</v>
      </c>
    </row>
    <row r="13" spans="1:15" ht="20.100000000000001" customHeight="1" x14ac:dyDescent="0.25">
      <c r="A13" s="66">
        <v>2</v>
      </c>
      <c r="B13" s="67" t="s">
        <v>506</v>
      </c>
      <c r="C13" s="167" t="s">
        <v>1016</v>
      </c>
      <c r="D13" s="68" t="s">
        <v>10</v>
      </c>
      <c r="E13" s="45" t="s">
        <v>765</v>
      </c>
      <c r="F13" s="46" t="s">
        <v>1040</v>
      </c>
      <c r="G13" s="168">
        <v>1.1499999999999999</v>
      </c>
      <c r="H13" s="168" t="s">
        <v>15</v>
      </c>
      <c r="I13" s="168" t="s">
        <v>26</v>
      </c>
      <c r="J13" s="171">
        <v>9</v>
      </c>
      <c r="K13" s="131">
        <v>6</v>
      </c>
      <c r="L13" s="171">
        <v>9</v>
      </c>
      <c r="M13" s="131">
        <v>6</v>
      </c>
      <c r="N13" s="172"/>
      <c r="O13" s="67" t="s">
        <v>1166</v>
      </c>
    </row>
    <row r="14" spans="1:15" ht="20.100000000000001" customHeight="1" x14ac:dyDescent="0.25">
      <c r="A14" s="66">
        <v>3</v>
      </c>
      <c r="B14" s="67" t="s">
        <v>507</v>
      </c>
      <c r="C14" s="167" t="s">
        <v>1017</v>
      </c>
      <c r="D14" s="68" t="s">
        <v>9</v>
      </c>
      <c r="E14" s="45" t="s">
        <v>766</v>
      </c>
      <c r="F14" s="46" t="s">
        <v>1040</v>
      </c>
      <c r="G14" s="168">
        <v>1.1499999999999999</v>
      </c>
      <c r="H14" s="168" t="s">
        <v>12</v>
      </c>
      <c r="I14" s="168" t="s">
        <v>24</v>
      </c>
      <c r="J14" s="171">
        <v>4</v>
      </c>
      <c r="K14" s="131">
        <v>0</v>
      </c>
      <c r="L14" s="131">
        <v>4</v>
      </c>
      <c r="M14" s="131">
        <v>0</v>
      </c>
      <c r="N14" s="172">
        <v>127553400</v>
      </c>
      <c r="O14" s="67" t="s">
        <v>1166</v>
      </c>
    </row>
    <row r="15" spans="1:15" ht="20.100000000000001" customHeight="1" x14ac:dyDescent="0.25">
      <c r="A15" s="66">
        <v>4</v>
      </c>
      <c r="B15" s="67" t="s">
        <v>508</v>
      </c>
      <c r="C15" s="167" t="s">
        <v>1018</v>
      </c>
      <c r="D15" s="68" t="s">
        <v>10</v>
      </c>
      <c r="E15" s="45" t="s">
        <v>509</v>
      </c>
      <c r="F15" s="46" t="s">
        <v>1042</v>
      </c>
      <c r="G15" s="168">
        <v>1.1499999999999999</v>
      </c>
      <c r="H15" s="168" t="s">
        <v>1116</v>
      </c>
      <c r="I15" s="168" t="s">
        <v>12</v>
      </c>
      <c r="J15" s="171">
        <v>15</v>
      </c>
      <c r="K15" s="131">
        <v>4</v>
      </c>
      <c r="L15" s="131">
        <v>8</v>
      </c>
      <c r="M15" s="131">
        <v>11</v>
      </c>
      <c r="N15" s="172">
        <v>199806750</v>
      </c>
      <c r="O15" s="67" t="s">
        <v>3597</v>
      </c>
    </row>
    <row r="16" spans="1:15" ht="20.100000000000001" customHeight="1" x14ac:dyDescent="0.25">
      <c r="A16" s="66">
        <v>5</v>
      </c>
      <c r="B16" s="67" t="s">
        <v>2562</v>
      </c>
      <c r="C16" s="167" t="s">
        <v>2563</v>
      </c>
      <c r="D16" s="68" t="s">
        <v>10</v>
      </c>
      <c r="E16" s="45" t="s">
        <v>2564</v>
      </c>
      <c r="F16" s="46" t="s">
        <v>1039</v>
      </c>
      <c r="G16" s="168" t="s">
        <v>57</v>
      </c>
      <c r="H16" s="168" t="s">
        <v>2565</v>
      </c>
      <c r="I16" s="168" t="s">
        <v>24</v>
      </c>
      <c r="J16" s="171">
        <v>14</v>
      </c>
      <c r="K16" s="132">
        <v>4</v>
      </c>
      <c r="L16" s="132">
        <v>14</v>
      </c>
      <c r="M16" s="132">
        <v>4</v>
      </c>
      <c r="N16" s="256">
        <v>217620000</v>
      </c>
      <c r="O16" s="67" t="s">
        <v>3598</v>
      </c>
    </row>
    <row r="17" spans="1:15" ht="20.100000000000001" customHeight="1" x14ac:dyDescent="0.25">
      <c r="A17" s="66">
        <v>6</v>
      </c>
      <c r="B17" s="67" t="s">
        <v>2566</v>
      </c>
      <c r="C17" s="167" t="s">
        <v>2567</v>
      </c>
      <c r="D17" s="68" t="s">
        <v>10</v>
      </c>
      <c r="E17" s="45" t="s">
        <v>2568</v>
      </c>
      <c r="F17" s="46" t="s">
        <v>1041</v>
      </c>
      <c r="G17" s="168">
        <v>1.2</v>
      </c>
      <c r="H17" s="168" t="s">
        <v>1091</v>
      </c>
      <c r="I17" s="168" t="s">
        <v>16</v>
      </c>
      <c r="J17" s="171">
        <v>10</v>
      </c>
      <c r="K17" s="131">
        <v>3</v>
      </c>
      <c r="L17" s="131">
        <v>4</v>
      </c>
      <c r="M17" s="131">
        <v>6</v>
      </c>
      <c r="N17" s="172">
        <v>187434000</v>
      </c>
      <c r="O17" s="67" t="s">
        <v>3599</v>
      </c>
    </row>
    <row r="18" spans="1:15" ht="20.100000000000001" customHeight="1" x14ac:dyDescent="0.25">
      <c r="A18" s="66">
        <v>7</v>
      </c>
      <c r="B18" s="67" t="s">
        <v>2569</v>
      </c>
      <c r="C18" s="167" t="s">
        <v>2570</v>
      </c>
      <c r="D18" s="68" t="s">
        <v>9</v>
      </c>
      <c r="E18" s="45" t="s">
        <v>2571</v>
      </c>
      <c r="F18" s="46" t="s">
        <v>1039</v>
      </c>
      <c r="G18" s="66">
        <v>1</v>
      </c>
      <c r="H18" s="66">
        <v>24</v>
      </c>
      <c r="I18" s="66">
        <v>10</v>
      </c>
      <c r="J18" s="171">
        <v>12</v>
      </c>
      <c r="K18" s="131">
        <v>10</v>
      </c>
      <c r="L18" s="131">
        <v>12</v>
      </c>
      <c r="M18" s="131">
        <v>10</v>
      </c>
      <c r="N18" s="172">
        <v>35100000</v>
      </c>
      <c r="O18" s="67" t="s">
        <v>3600</v>
      </c>
    </row>
    <row r="19" spans="1:15" ht="20.100000000000001" customHeight="1" x14ac:dyDescent="0.25">
      <c r="A19" s="66">
        <v>8</v>
      </c>
      <c r="B19" s="67" t="s">
        <v>2572</v>
      </c>
      <c r="C19" s="167" t="s">
        <v>2573</v>
      </c>
      <c r="D19" s="68" t="s">
        <v>10</v>
      </c>
      <c r="E19" s="45" t="s">
        <v>2574</v>
      </c>
      <c r="F19" s="46" t="s">
        <v>1042</v>
      </c>
      <c r="G19" s="168">
        <v>1.1499999999999999</v>
      </c>
      <c r="H19" s="168" t="s">
        <v>15</v>
      </c>
      <c r="I19" s="168" t="s">
        <v>22</v>
      </c>
      <c r="J19" s="171">
        <v>9</v>
      </c>
      <c r="K19" s="131">
        <v>8</v>
      </c>
      <c r="L19" s="131">
        <v>4</v>
      </c>
      <c r="M19" s="131">
        <v>6</v>
      </c>
      <c r="N19" s="172">
        <v>177606000</v>
      </c>
      <c r="O19" s="67" t="s">
        <v>3601</v>
      </c>
    </row>
    <row r="20" spans="1:15" s="1" customFormat="1" ht="20.100000000000001" customHeight="1" x14ac:dyDescent="0.25">
      <c r="A20" s="66">
        <v>9</v>
      </c>
      <c r="B20" s="67" t="s">
        <v>2575</v>
      </c>
      <c r="C20" s="167" t="s">
        <v>2576</v>
      </c>
      <c r="D20" s="68" t="s">
        <v>10</v>
      </c>
      <c r="E20" s="17" t="s">
        <v>3489</v>
      </c>
      <c r="F20" s="18" t="s">
        <v>1044</v>
      </c>
      <c r="G20" s="130">
        <v>1</v>
      </c>
      <c r="H20" s="66">
        <v>12</v>
      </c>
      <c r="I20" s="66">
        <v>11</v>
      </c>
      <c r="J20" s="171">
        <v>14</v>
      </c>
      <c r="K20" s="131">
        <v>6</v>
      </c>
      <c r="L20" s="131">
        <v>9</v>
      </c>
      <c r="M20" s="131">
        <v>6</v>
      </c>
      <c r="N20" s="172">
        <v>170235000</v>
      </c>
      <c r="O20" s="67" t="s">
        <v>3602</v>
      </c>
    </row>
    <row r="21" spans="1:15" ht="20.100000000000001" customHeight="1" x14ac:dyDescent="0.25">
      <c r="B21" s="260" t="s">
        <v>1233</v>
      </c>
      <c r="C21" s="260"/>
      <c r="D21" s="260"/>
      <c r="E21" s="260"/>
    </row>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66">
        <v>1</v>
      </c>
      <c r="B12" s="67" t="s">
        <v>767</v>
      </c>
      <c r="C12" s="167">
        <v>20094</v>
      </c>
      <c r="D12" s="68" t="s">
        <v>10</v>
      </c>
      <c r="E12" s="45" t="s">
        <v>3498</v>
      </c>
      <c r="F12" s="46" t="s">
        <v>1039</v>
      </c>
      <c r="G12" s="130">
        <v>1</v>
      </c>
      <c r="H12" s="66">
        <v>16</v>
      </c>
      <c r="I12" s="66">
        <v>3</v>
      </c>
      <c r="J12" s="168">
        <v>16</v>
      </c>
      <c r="K12" s="72">
        <v>3</v>
      </c>
      <c r="L12" s="135"/>
      <c r="M12" s="135"/>
      <c r="N12" s="74">
        <v>35100000</v>
      </c>
      <c r="O12" s="169" t="s">
        <v>3603</v>
      </c>
    </row>
    <row r="13" spans="1:15" ht="20.100000000000001" customHeight="1" x14ac:dyDescent="0.25">
      <c r="A13" s="66">
        <v>2</v>
      </c>
      <c r="B13" s="67" t="s">
        <v>768</v>
      </c>
      <c r="C13" s="167">
        <v>28987</v>
      </c>
      <c r="D13" s="68" t="s">
        <v>10</v>
      </c>
      <c r="E13" s="45" t="s">
        <v>769</v>
      </c>
      <c r="F13" s="46" t="s">
        <v>1041</v>
      </c>
      <c r="G13" s="168">
        <v>1.2</v>
      </c>
      <c r="H13" s="66">
        <v>20</v>
      </c>
      <c r="I13" s="66">
        <v>1</v>
      </c>
      <c r="J13" s="66">
        <v>15</v>
      </c>
      <c r="K13" s="72">
        <v>2</v>
      </c>
      <c r="L13" s="72">
        <v>9</v>
      </c>
      <c r="M13" s="72">
        <v>6</v>
      </c>
      <c r="N13" s="74"/>
      <c r="O13" s="170" t="s">
        <v>3604</v>
      </c>
    </row>
    <row r="14" spans="1:15" ht="20.100000000000001" customHeight="1" x14ac:dyDescent="0.25">
      <c r="A14" s="66">
        <v>3</v>
      </c>
      <c r="B14" s="67" t="s">
        <v>11</v>
      </c>
      <c r="C14" s="167" t="s">
        <v>1082</v>
      </c>
      <c r="D14" s="68" t="s">
        <v>9</v>
      </c>
      <c r="E14" s="45" t="s">
        <v>770</v>
      </c>
      <c r="F14" s="46" t="s">
        <v>1039</v>
      </c>
      <c r="G14" s="130">
        <v>1</v>
      </c>
      <c r="H14" s="66">
        <v>10</v>
      </c>
      <c r="I14" s="66">
        <v>3</v>
      </c>
      <c r="J14" s="66">
        <v>10</v>
      </c>
      <c r="K14" s="72">
        <v>3</v>
      </c>
      <c r="L14" s="72">
        <v>9</v>
      </c>
      <c r="M14" s="72">
        <v>2</v>
      </c>
      <c r="N14" s="74">
        <v>156195000</v>
      </c>
      <c r="O14" s="169" t="s">
        <v>3529</v>
      </c>
    </row>
    <row r="15" spans="1:15" ht="20.100000000000001" customHeight="1" x14ac:dyDescent="0.25">
      <c r="A15" s="66">
        <v>4</v>
      </c>
      <c r="B15" s="67" t="s">
        <v>771</v>
      </c>
      <c r="C15" s="167">
        <v>35588</v>
      </c>
      <c r="D15" s="68" t="s">
        <v>10</v>
      </c>
      <c r="E15" s="45" t="s">
        <v>772</v>
      </c>
      <c r="F15" s="46" t="s">
        <v>1039</v>
      </c>
      <c r="G15" s="130">
        <v>1</v>
      </c>
      <c r="H15" s="66">
        <v>3</v>
      </c>
      <c r="I15" s="66">
        <v>1</v>
      </c>
      <c r="J15" s="66">
        <v>3</v>
      </c>
      <c r="K15" s="72">
        <v>1</v>
      </c>
      <c r="L15" s="72">
        <v>3</v>
      </c>
      <c r="M15" s="72">
        <v>1</v>
      </c>
      <c r="N15" s="74">
        <v>88569000</v>
      </c>
      <c r="O15" s="169" t="s">
        <v>3605</v>
      </c>
    </row>
    <row r="16" spans="1:15" ht="20.100000000000001" customHeight="1" x14ac:dyDescent="0.25">
      <c r="A16" s="66">
        <v>5</v>
      </c>
      <c r="B16" s="67" t="s">
        <v>773</v>
      </c>
      <c r="C16" s="167" t="s">
        <v>774</v>
      </c>
      <c r="D16" s="68" t="s">
        <v>10</v>
      </c>
      <c r="E16" s="45" t="s">
        <v>775</v>
      </c>
      <c r="F16" s="46" t="s">
        <v>1041</v>
      </c>
      <c r="G16" s="168">
        <v>1.2</v>
      </c>
      <c r="H16" s="66">
        <v>6</v>
      </c>
      <c r="I16" s="66">
        <v>7</v>
      </c>
      <c r="J16" s="66">
        <v>7</v>
      </c>
      <c r="K16" s="72">
        <v>6</v>
      </c>
      <c r="L16" s="72">
        <v>7</v>
      </c>
      <c r="M16" s="72">
        <v>6</v>
      </c>
      <c r="N16" s="74">
        <v>174798000</v>
      </c>
      <c r="O16" s="169" t="s">
        <v>3606</v>
      </c>
    </row>
    <row r="17" spans="1:15" ht="20.100000000000001" customHeight="1" x14ac:dyDescent="0.25">
      <c r="A17" s="66">
        <v>6</v>
      </c>
      <c r="B17" s="67" t="s">
        <v>776</v>
      </c>
      <c r="C17" s="167">
        <v>30031</v>
      </c>
      <c r="D17" s="68" t="s">
        <v>10</v>
      </c>
      <c r="E17" s="45" t="s">
        <v>777</v>
      </c>
      <c r="F17" s="46" t="s">
        <v>1040</v>
      </c>
      <c r="G17" s="129">
        <v>1.1499999999999999</v>
      </c>
      <c r="H17" s="71">
        <v>19</v>
      </c>
      <c r="I17" s="71">
        <v>0</v>
      </c>
      <c r="J17" s="66">
        <v>19</v>
      </c>
      <c r="K17" s="72">
        <v>0</v>
      </c>
      <c r="L17" s="72">
        <v>4</v>
      </c>
      <c r="M17" s="72">
        <v>6</v>
      </c>
      <c r="N17" s="74">
        <v>213934500</v>
      </c>
      <c r="O17" s="169" t="s">
        <v>3607</v>
      </c>
    </row>
    <row r="18" spans="1:15" ht="20.100000000000001" customHeight="1" x14ac:dyDescent="0.25">
      <c r="A18" s="66">
        <v>7</v>
      </c>
      <c r="B18" s="67" t="s">
        <v>778</v>
      </c>
      <c r="C18" s="167">
        <v>29728</v>
      </c>
      <c r="D18" s="68" t="s">
        <v>10</v>
      </c>
      <c r="E18" s="45" t="s">
        <v>779</v>
      </c>
      <c r="F18" s="46" t="s">
        <v>1041</v>
      </c>
      <c r="G18" s="168">
        <v>1.2</v>
      </c>
      <c r="H18" s="66">
        <v>18</v>
      </c>
      <c r="I18" s="66">
        <v>3</v>
      </c>
      <c r="J18" s="66">
        <v>18</v>
      </c>
      <c r="K18" s="72">
        <v>3</v>
      </c>
      <c r="L18" s="72">
        <v>18</v>
      </c>
      <c r="M18" s="72">
        <v>3</v>
      </c>
      <c r="N18" s="74">
        <v>221130000</v>
      </c>
      <c r="O18" s="169" t="s">
        <v>3608</v>
      </c>
    </row>
    <row r="19" spans="1:15" ht="20.100000000000001" customHeight="1" x14ac:dyDescent="0.25">
      <c r="A19" s="66">
        <v>8</v>
      </c>
      <c r="B19" s="67" t="s">
        <v>780</v>
      </c>
      <c r="C19" s="167">
        <v>31976</v>
      </c>
      <c r="D19" s="68" t="s">
        <v>10</v>
      </c>
      <c r="E19" s="45" t="s">
        <v>781</v>
      </c>
      <c r="F19" s="46" t="s">
        <v>1039</v>
      </c>
      <c r="G19" s="130">
        <v>1</v>
      </c>
      <c r="H19" s="66">
        <v>11</v>
      </c>
      <c r="I19" s="66">
        <v>5</v>
      </c>
      <c r="J19" s="66">
        <v>11</v>
      </c>
      <c r="K19" s="72">
        <v>5</v>
      </c>
      <c r="L19" s="72">
        <v>9</v>
      </c>
      <c r="M19" s="72">
        <v>5</v>
      </c>
      <c r="N19" s="74">
        <v>159705000</v>
      </c>
      <c r="O19" s="169" t="s">
        <v>3609</v>
      </c>
    </row>
    <row r="20" spans="1:15" ht="20.100000000000001" customHeight="1" x14ac:dyDescent="0.25">
      <c r="A20" s="66">
        <v>9</v>
      </c>
      <c r="B20" s="67" t="s">
        <v>782</v>
      </c>
      <c r="C20" s="167">
        <v>36109</v>
      </c>
      <c r="D20" s="68" t="s">
        <v>10</v>
      </c>
      <c r="E20" s="45" t="s">
        <v>783</v>
      </c>
      <c r="F20" s="46" t="s">
        <v>1040</v>
      </c>
      <c r="G20" s="168">
        <v>1.1499999999999999</v>
      </c>
      <c r="H20" s="66">
        <v>2</v>
      </c>
      <c r="I20" s="66">
        <v>5</v>
      </c>
      <c r="J20" s="66">
        <v>2</v>
      </c>
      <c r="K20" s="72">
        <v>5</v>
      </c>
      <c r="L20" s="72">
        <v>2</v>
      </c>
      <c r="M20" s="72">
        <v>5</v>
      </c>
      <c r="N20" s="74">
        <v>80595450</v>
      </c>
      <c r="O20" s="169" t="s">
        <v>3610</v>
      </c>
    </row>
    <row r="21" spans="1:15" ht="20.100000000000001" customHeight="1" x14ac:dyDescent="0.25">
      <c r="A21" s="66">
        <v>10</v>
      </c>
      <c r="B21" s="67" t="s">
        <v>784</v>
      </c>
      <c r="C21" s="167">
        <v>31286</v>
      </c>
      <c r="D21" s="68" t="s">
        <v>10</v>
      </c>
      <c r="E21" s="45" t="s">
        <v>785</v>
      </c>
      <c r="F21" s="46" t="s">
        <v>1039</v>
      </c>
      <c r="G21" s="130">
        <v>1</v>
      </c>
      <c r="H21" s="66">
        <v>13</v>
      </c>
      <c r="I21" s="66">
        <v>1</v>
      </c>
      <c r="J21" s="66">
        <v>13</v>
      </c>
      <c r="K21" s="72">
        <v>2</v>
      </c>
      <c r="L21" s="72">
        <v>13</v>
      </c>
      <c r="M21" s="72">
        <v>2</v>
      </c>
      <c r="N21" s="74">
        <v>177725000</v>
      </c>
      <c r="O21" s="169" t="s">
        <v>1166</v>
      </c>
    </row>
    <row r="22" spans="1:15" ht="20.100000000000001" customHeight="1" x14ac:dyDescent="0.25">
      <c r="A22" s="66">
        <v>11</v>
      </c>
      <c r="B22" s="67" t="s">
        <v>786</v>
      </c>
      <c r="C22" s="167">
        <v>29207</v>
      </c>
      <c r="D22" s="68" t="s">
        <v>10</v>
      </c>
      <c r="E22" s="45" t="s">
        <v>787</v>
      </c>
      <c r="F22" s="46" t="s">
        <v>1040</v>
      </c>
      <c r="G22" s="168">
        <v>1.1499999999999999</v>
      </c>
      <c r="H22" s="66">
        <v>4</v>
      </c>
      <c r="I22" s="66">
        <v>8</v>
      </c>
      <c r="J22" s="71">
        <v>4</v>
      </c>
      <c r="K22" s="72">
        <v>8</v>
      </c>
      <c r="L22" s="72">
        <v>4</v>
      </c>
      <c r="M22" s="72">
        <v>8</v>
      </c>
      <c r="N22" s="74">
        <v>148812300</v>
      </c>
      <c r="O22" s="169" t="s">
        <v>3608</v>
      </c>
    </row>
    <row r="23" spans="1:15" ht="20.100000000000001" customHeight="1" x14ac:dyDescent="0.25">
      <c r="A23" s="66">
        <v>12</v>
      </c>
      <c r="B23" s="67" t="s">
        <v>788</v>
      </c>
      <c r="C23" s="167">
        <v>30435</v>
      </c>
      <c r="D23" s="68" t="s">
        <v>9</v>
      </c>
      <c r="E23" s="45" t="s">
        <v>789</v>
      </c>
      <c r="F23" s="46" t="s">
        <v>1039</v>
      </c>
      <c r="G23" s="130">
        <v>1</v>
      </c>
      <c r="H23" s="66">
        <v>9</v>
      </c>
      <c r="I23" s="66">
        <v>0</v>
      </c>
      <c r="J23" s="71">
        <v>9</v>
      </c>
      <c r="K23" s="66">
        <v>0</v>
      </c>
      <c r="L23" s="72">
        <v>9</v>
      </c>
      <c r="M23" s="72">
        <v>0</v>
      </c>
      <c r="N23" s="74">
        <v>150930000</v>
      </c>
      <c r="O23" s="169" t="s">
        <v>3608</v>
      </c>
    </row>
    <row r="24" spans="1:15" ht="20.100000000000001" customHeight="1" x14ac:dyDescent="0.25">
      <c r="A24" s="66">
        <v>13</v>
      </c>
      <c r="B24" s="67" t="s">
        <v>790</v>
      </c>
      <c r="C24" s="167">
        <v>37936</v>
      </c>
      <c r="D24" s="68" t="s">
        <v>10</v>
      </c>
      <c r="E24" s="45" t="s">
        <v>791</v>
      </c>
      <c r="F24" s="46" t="s">
        <v>1042</v>
      </c>
      <c r="G24" s="168">
        <v>1.1499999999999999</v>
      </c>
      <c r="H24" s="66">
        <v>0</v>
      </c>
      <c r="I24" s="66">
        <v>6</v>
      </c>
      <c r="J24" s="71">
        <v>0</v>
      </c>
      <c r="K24" s="72">
        <v>6</v>
      </c>
      <c r="L24" s="135"/>
      <c r="M24" s="72">
        <v>6</v>
      </c>
      <c r="N24" s="135" t="s">
        <v>792</v>
      </c>
      <c r="O24" s="169" t="s">
        <v>1166</v>
      </c>
    </row>
    <row r="25" spans="1:15" ht="20.100000000000001" customHeight="1" x14ac:dyDescent="0.25">
      <c r="A25" s="66">
        <v>14</v>
      </c>
      <c r="B25" s="67" t="s">
        <v>793</v>
      </c>
      <c r="C25" s="167">
        <v>31022</v>
      </c>
      <c r="D25" s="68" t="s">
        <v>9</v>
      </c>
      <c r="E25" s="45" t="s">
        <v>794</v>
      </c>
      <c r="F25" s="46" t="s">
        <v>1042</v>
      </c>
      <c r="G25" s="70">
        <v>1.1499999999999999</v>
      </c>
      <c r="H25" s="66">
        <v>8</v>
      </c>
      <c r="I25" s="66">
        <v>1</v>
      </c>
      <c r="J25" s="71">
        <v>8</v>
      </c>
      <c r="K25" s="72">
        <v>7</v>
      </c>
      <c r="L25" s="72">
        <v>8</v>
      </c>
      <c r="M25" s="72">
        <v>7</v>
      </c>
      <c r="N25" s="74">
        <v>150930000</v>
      </c>
      <c r="O25" s="169" t="s">
        <v>3611</v>
      </c>
    </row>
    <row r="26" spans="1:15" ht="20.100000000000001" customHeight="1" x14ac:dyDescent="0.25">
      <c r="A26" s="66">
        <v>15</v>
      </c>
      <c r="B26" s="67" t="s">
        <v>795</v>
      </c>
      <c r="C26" s="167">
        <v>26071</v>
      </c>
      <c r="D26" s="68" t="s">
        <v>10</v>
      </c>
      <c r="E26" s="45" t="s">
        <v>796</v>
      </c>
      <c r="F26" s="46" t="s">
        <v>1039</v>
      </c>
      <c r="G26" s="130">
        <v>1</v>
      </c>
      <c r="H26" s="66">
        <v>9</v>
      </c>
      <c r="I26" s="66">
        <v>0</v>
      </c>
      <c r="J26" s="71">
        <v>9</v>
      </c>
      <c r="K26" s="72">
        <v>0</v>
      </c>
      <c r="L26" s="72">
        <v>9</v>
      </c>
      <c r="M26" s="72">
        <v>0</v>
      </c>
      <c r="N26" s="74">
        <v>150930000</v>
      </c>
      <c r="O26" s="169" t="s">
        <v>1166</v>
      </c>
    </row>
    <row r="27" spans="1:15" ht="20.100000000000001" customHeight="1" x14ac:dyDescent="0.25">
      <c r="A27" s="66">
        <v>16</v>
      </c>
      <c r="B27" s="67" t="s">
        <v>350</v>
      </c>
      <c r="C27" s="167" t="s">
        <v>797</v>
      </c>
      <c r="D27" s="68" t="s">
        <v>9</v>
      </c>
      <c r="E27" s="45" t="s">
        <v>64</v>
      </c>
      <c r="F27" s="46" t="s">
        <v>1039</v>
      </c>
      <c r="G27" s="130">
        <v>1</v>
      </c>
      <c r="H27" s="66">
        <v>4</v>
      </c>
      <c r="I27" s="66">
        <v>2</v>
      </c>
      <c r="J27" s="71">
        <v>4</v>
      </c>
      <c r="K27" s="66">
        <v>2</v>
      </c>
      <c r="L27" s="135"/>
      <c r="M27" s="135"/>
      <c r="N27" s="74">
        <v>35100000</v>
      </c>
      <c r="O27" s="169" t="s">
        <v>3612</v>
      </c>
    </row>
    <row r="28" spans="1:15" ht="20.100000000000001" customHeight="1" x14ac:dyDescent="0.25">
      <c r="A28" s="66">
        <v>17</v>
      </c>
      <c r="B28" s="67" t="s">
        <v>798</v>
      </c>
      <c r="C28" s="167">
        <v>19452</v>
      </c>
      <c r="D28" s="68" t="s">
        <v>10</v>
      </c>
      <c r="E28" s="17" t="s">
        <v>3499</v>
      </c>
      <c r="F28" s="18" t="s">
        <v>1039</v>
      </c>
      <c r="G28" s="130">
        <v>1</v>
      </c>
      <c r="H28" s="66">
        <v>14</v>
      </c>
      <c r="I28" s="66">
        <v>5</v>
      </c>
      <c r="J28" s="71">
        <v>14</v>
      </c>
      <c r="K28" s="66">
        <v>5</v>
      </c>
      <c r="L28" s="135"/>
      <c r="M28" s="135"/>
      <c r="N28" s="74">
        <v>35100000</v>
      </c>
      <c r="O28" s="169" t="s">
        <v>1150</v>
      </c>
    </row>
    <row r="29" spans="1:15" ht="20.100000000000001" customHeight="1" x14ac:dyDescent="0.25">
      <c r="A29" s="66">
        <v>18</v>
      </c>
      <c r="B29" s="67" t="s">
        <v>799</v>
      </c>
      <c r="C29" s="167">
        <v>24104</v>
      </c>
      <c r="D29" s="68" t="s">
        <v>10</v>
      </c>
      <c r="E29" s="45" t="s">
        <v>800</v>
      </c>
      <c r="F29" s="46" t="s">
        <v>1039</v>
      </c>
      <c r="G29" s="130">
        <v>1</v>
      </c>
      <c r="H29" s="66">
        <v>4</v>
      </c>
      <c r="I29" s="66">
        <v>9</v>
      </c>
      <c r="J29" s="71">
        <v>4</v>
      </c>
      <c r="K29" s="66">
        <v>10</v>
      </c>
      <c r="L29" s="72">
        <v>14</v>
      </c>
      <c r="M29" s="72">
        <v>6</v>
      </c>
      <c r="N29" s="74">
        <v>131274000</v>
      </c>
      <c r="O29" s="169" t="s">
        <v>3613</v>
      </c>
    </row>
    <row r="30" spans="1:15" ht="20.100000000000001" customHeight="1" x14ac:dyDescent="0.25">
      <c r="A30" s="66">
        <v>19</v>
      </c>
      <c r="B30" s="67" t="s">
        <v>2577</v>
      </c>
      <c r="C30" s="167" t="s">
        <v>2578</v>
      </c>
      <c r="D30" s="68" t="s">
        <v>10</v>
      </c>
      <c r="E30" s="17" t="s">
        <v>2579</v>
      </c>
      <c r="F30" s="18" t="s">
        <v>1039</v>
      </c>
      <c r="G30" s="130">
        <v>1</v>
      </c>
      <c r="H30" s="66">
        <v>15</v>
      </c>
      <c r="I30" s="66">
        <v>6</v>
      </c>
      <c r="J30" s="71">
        <v>14</v>
      </c>
      <c r="K30" s="66">
        <v>6</v>
      </c>
      <c r="L30" s="72">
        <v>9</v>
      </c>
      <c r="M30" s="72">
        <v>6</v>
      </c>
      <c r="N30" s="74">
        <v>173745000</v>
      </c>
      <c r="O30" s="15" t="s">
        <v>3614</v>
      </c>
    </row>
    <row r="31" spans="1:15" ht="20.100000000000001" customHeight="1" x14ac:dyDescent="0.25">
      <c r="B31" s="260" t="s">
        <v>1025</v>
      </c>
      <c r="C31" s="260"/>
      <c r="D31" s="260"/>
      <c r="E31" s="260"/>
      <c r="F31" s="43"/>
      <c r="O31" s="3"/>
    </row>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7:O7"/>
    <mergeCell ref="A5:O5"/>
    <mergeCell ref="O9:O10"/>
    <mergeCell ref="F9:F10"/>
    <mergeCell ref="H9:I9"/>
    <mergeCell ref="A4:O4"/>
    <mergeCell ref="A6:O6"/>
    <mergeCell ref="A8:J8"/>
    <mergeCell ref="A9:A10"/>
    <mergeCell ref="B9:B10"/>
    <mergeCell ref="L9:M9"/>
    <mergeCell ref="N9:N10"/>
    <mergeCell ref="C9:C10"/>
    <mergeCell ref="D9:D10"/>
    <mergeCell ref="E9:E10"/>
    <mergeCell ref="G9:G10"/>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00000"/>
    <pageSetUpPr fitToPage="1"/>
  </sheetPr>
  <dimension ref="A1:O141"/>
  <sheetViews>
    <sheetView zoomScale="85" zoomScaleNormal="85"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1206</v>
      </c>
      <c r="C12" s="30" t="s">
        <v>1207</v>
      </c>
      <c r="D12" s="31" t="s">
        <v>9</v>
      </c>
      <c r="E12" s="17" t="s">
        <v>1208</v>
      </c>
      <c r="F12" s="18" t="s">
        <v>1041</v>
      </c>
      <c r="G12" s="85">
        <v>1.2</v>
      </c>
      <c r="H12" s="85"/>
      <c r="I12" s="85"/>
      <c r="J12" s="34">
        <v>1</v>
      </c>
      <c r="K12" s="18">
        <v>4</v>
      </c>
      <c r="L12" s="18">
        <v>1</v>
      </c>
      <c r="M12" s="18">
        <v>5</v>
      </c>
      <c r="N12" s="33">
        <v>50684400</v>
      </c>
      <c r="O12" s="15" t="s">
        <v>1209</v>
      </c>
    </row>
    <row r="13" spans="1:15" s="1" customFormat="1" ht="20.100000000000001" customHeight="1" x14ac:dyDescent="0.25">
      <c r="A13" s="18">
        <v>2</v>
      </c>
      <c r="B13" s="15" t="s">
        <v>1210</v>
      </c>
      <c r="C13" s="30" t="s">
        <v>1211</v>
      </c>
      <c r="D13" s="31" t="s">
        <v>10</v>
      </c>
      <c r="E13" s="17" t="s">
        <v>3179</v>
      </c>
      <c r="F13" s="18" t="s">
        <v>1042</v>
      </c>
      <c r="G13" s="85">
        <v>1.1499999999999999</v>
      </c>
      <c r="H13" s="85"/>
      <c r="I13" s="85"/>
      <c r="J13" s="34">
        <v>10</v>
      </c>
      <c r="K13" s="18">
        <v>2</v>
      </c>
      <c r="L13" s="18">
        <v>9</v>
      </c>
      <c r="M13" s="18">
        <v>6</v>
      </c>
      <c r="N13" s="33"/>
      <c r="O13" s="15" t="s">
        <v>1166</v>
      </c>
    </row>
    <row r="14" spans="1:15" s="1" customFormat="1" ht="20.100000000000001" customHeight="1" x14ac:dyDescent="0.25">
      <c r="A14" s="18">
        <v>3</v>
      </c>
      <c r="B14" s="15" t="s">
        <v>1212</v>
      </c>
      <c r="C14" s="30" t="s">
        <v>1213</v>
      </c>
      <c r="D14" s="31" t="s">
        <v>10</v>
      </c>
      <c r="E14" s="17" t="s">
        <v>1214</v>
      </c>
      <c r="F14" s="18" t="s">
        <v>1042</v>
      </c>
      <c r="G14" s="85">
        <v>1.2</v>
      </c>
      <c r="H14" s="85"/>
      <c r="I14" s="85"/>
      <c r="J14" s="34">
        <v>8</v>
      </c>
      <c r="K14" s="18">
        <v>1</v>
      </c>
      <c r="L14" s="18">
        <v>8</v>
      </c>
      <c r="M14" s="18">
        <v>1</v>
      </c>
      <c r="N14" s="33">
        <v>179010000</v>
      </c>
      <c r="O14" s="15" t="s">
        <v>1166</v>
      </c>
    </row>
    <row r="15" spans="1:15" s="1" customFormat="1" ht="20.100000000000001" customHeight="1" x14ac:dyDescent="0.25">
      <c r="A15" s="18">
        <v>4</v>
      </c>
      <c r="B15" s="15" t="s">
        <v>1215</v>
      </c>
      <c r="C15" s="30" t="s">
        <v>1216</v>
      </c>
      <c r="D15" s="31" t="s">
        <v>10</v>
      </c>
      <c r="E15" s="17" t="s">
        <v>1217</v>
      </c>
      <c r="F15" s="18" t="s">
        <v>1042</v>
      </c>
      <c r="G15" s="85">
        <v>1.1499999999999999</v>
      </c>
      <c r="H15" s="85"/>
      <c r="I15" s="85"/>
      <c r="J15" s="34">
        <v>6</v>
      </c>
      <c r="K15" s="18">
        <v>4</v>
      </c>
      <c r="L15" s="18">
        <v>7</v>
      </c>
      <c r="M15" s="18">
        <v>9</v>
      </c>
      <c r="N15" s="33">
        <v>163478250</v>
      </c>
      <c r="O15" s="15" t="s">
        <v>1166</v>
      </c>
    </row>
    <row r="16" spans="1:15" s="1" customFormat="1" ht="20.100000000000001" customHeight="1" x14ac:dyDescent="0.25">
      <c r="A16" s="18">
        <v>5</v>
      </c>
      <c r="B16" s="15" t="s">
        <v>1218</v>
      </c>
      <c r="C16" s="30" t="s">
        <v>1219</v>
      </c>
      <c r="D16" s="31" t="s">
        <v>10</v>
      </c>
      <c r="E16" s="17" t="s">
        <v>1220</v>
      </c>
      <c r="F16" s="18" t="s">
        <v>1042</v>
      </c>
      <c r="G16" s="85">
        <v>1.2</v>
      </c>
      <c r="H16" s="85"/>
      <c r="I16" s="85"/>
      <c r="J16" s="34">
        <v>3</v>
      </c>
      <c r="K16" s="18">
        <v>4</v>
      </c>
      <c r="L16" s="18">
        <v>3</v>
      </c>
      <c r="M16" s="18">
        <v>4</v>
      </c>
      <c r="N16" s="33">
        <v>113022000</v>
      </c>
      <c r="O16" s="15" t="s">
        <v>1166</v>
      </c>
    </row>
    <row r="17" spans="1:15" s="1" customFormat="1" ht="20.100000000000001" customHeight="1" x14ac:dyDescent="0.25">
      <c r="A17" s="18">
        <v>6</v>
      </c>
      <c r="B17" s="15" t="s">
        <v>11</v>
      </c>
      <c r="C17" s="30" t="s">
        <v>1221</v>
      </c>
      <c r="D17" s="31" t="s">
        <v>9</v>
      </c>
      <c r="E17" s="17" t="s">
        <v>1222</v>
      </c>
      <c r="F17" s="18" t="s">
        <v>1042</v>
      </c>
      <c r="G17" s="85">
        <v>1.2</v>
      </c>
      <c r="H17" s="85"/>
      <c r="I17" s="85"/>
      <c r="J17" s="34">
        <v>3</v>
      </c>
      <c r="K17" s="18">
        <v>6</v>
      </c>
      <c r="L17" s="18">
        <v>3</v>
      </c>
      <c r="M17" s="18">
        <v>6</v>
      </c>
      <c r="N17" s="33">
        <v>42120000</v>
      </c>
      <c r="O17" s="15" t="s">
        <v>1166</v>
      </c>
    </row>
    <row r="18" spans="1:15" s="1" customFormat="1" ht="20.100000000000001" customHeight="1" x14ac:dyDescent="0.25">
      <c r="A18" s="18">
        <v>7</v>
      </c>
      <c r="B18" s="15" t="s">
        <v>1223</v>
      </c>
      <c r="C18" s="30" t="s">
        <v>1224</v>
      </c>
      <c r="D18" s="31" t="s">
        <v>9</v>
      </c>
      <c r="E18" s="17" t="s">
        <v>1225</v>
      </c>
      <c r="F18" s="18" t="s">
        <v>1042</v>
      </c>
      <c r="G18" s="85">
        <v>1.1499999999999999</v>
      </c>
      <c r="H18" s="85"/>
      <c r="I18" s="85"/>
      <c r="J18" s="34">
        <v>5</v>
      </c>
      <c r="K18" s="18">
        <v>2</v>
      </c>
      <c r="L18" s="18"/>
      <c r="M18" s="18"/>
      <c r="N18" s="33">
        <v>40365000</v>
      </c>
      <c r="O18" s="15" t="s">
        <v>1166</v>
      </c>
    </row>
    <row r="19" spans="1:15" s="1" customFormat="1" ht="20.100000000000001" customHeight="1" x14ac:dyDescent="0.25">
      <c r="A19" s="18">
        <v>8</v>
      </c>
      <c r="B19" s="15" t="s">
        <v>1226</v>
      </c>
      <c r="C19" s="30" t="s">
        <v>1227</v>
      </c>
      <c r="D19" s="31" t="s">
        <v>9</v>
      </c>
      <c r="E19" s="17" t="s">
        <v>1228</v>
      </c>
      <c r="F19" s="18"/>
      <c r="G19" s="85">
        <v>1.1499999999999999</v>
      </c>
      <c r="H19" s="85"/>
      <c r="I19" s="85"/>
      <c r="J19" s="34">
        <v>1</v>
      </c>
      <c r="K19" s="18">
        <v>0</v>
      </c>
      <c r="L19" s="18"/>
      <c r="M19" s="18"/>
      <c r="N19" s="33">
        <v>40365000</v>
      </c>
      <c r="O19" s="15" t="s">
        <v>1229</v>
      </c>
    </row>
    <row r="20" spans="1:15" s="1" customFormat="1" ht="20.100000000000001" customHeight="1" x14ac:dyDescent="0.25">
      <c r="A20" s="18">
        <v>9</v>
      </c>
      <c r="B20" s="15" t="s">
        <v>1230</v>
      </c>
      <c r="C20" s="30" t="s">
        <v>1231</v>
      </c>
      <c r="D20" s="31" t="s">
        <v>9</v>
      </c>
      <c r="E20" s="17" t="s">
        <v>1232</v>
      </c>
      <c r="F20" s="18" t="s">
        <v>1042</v>
      </c>
      <c r="G20" s="85">
        <v>1.1499999999999999</v>
      </c>
      <c r="H20" s="85"/>
      <c r="I20" s="85"/>
      <c r="J20" s="34">
        <v>9</v>
      </c>
      <c r="K20" s="18">
        <v>7</v>
      </c>
      <c r="L20" s="18"/>
      <c r="M20" s="18"/>
      <c r="N20" s="33">
        <v>40365000</v>
      </c>
      <c r="O20" s="15" t="s">
        <v>13</v>
      </c>
    </row>
    <row r="21" spans="1:15" s="1" customFormat="1" ht="20.100000000000001" customHeight="1" x14ac:dyDescent="0.25">
      <c r="A21" s="18">
        <v>10</v>
      </c>
      <c r="B21" s="15" t="s">
        <v>2580</v>
      </c>
      <c r="C21" s="30" t="s">
        <v>2581</v>
      </c>
      <c r="D21" s="31" t="s">
        <v>10</v>
      </c>
      <c r="E21" s="15" t="s">
        <v>2582</v>
      </c>
      <c r="F21" s="18"/>
      <c r="G21" s="85">
        <v>1.1499999999999999</v>
      </c>
      <c r="H21" s="85"/>
      <c r="I21" s="85"/>
      <c r="J21" s="34">
        <v>13</v>
      </c>
      <c r="K21" s="18">
        <v>4</v>
      </c>
      <c r="L21" s="18">
        <v>7</v>
      </c>
      <c r="M21" s="18">
        <v>7</v>
      </c>
      <c r="N21" s="33">
        <v>191733750</v>
      </c>
      <c r="O21" s="15" t="s">
        <v>2583</v>
      </c>
    </row>
    <row r="22" spans="1:15" s="1" customFormat="1" ht="20.100000000000001" customHeight="1" x14ac:dyDescent="0.25">
      <c r="A22" s="18">
        <v>11</v>
      </c>
      <c r="B22" s="15" t="s">
        <v>2584</v>
      </c>
      <c r="C22" s="30" t="s">
        <v>2585</v>
      </c>
      <c r="D22" s="31" t="s">
        <v>10</v>
      </c>
      <c r="E22" s="15" t="s">
        <v>3180</v>
      </c>
      <c r="F22" s="18" t="s">
        <v>1041</v>
      </c>
      <c r="G22" s="85">
        <v>1.25</v>
      </c>
      <c r="H22" s="85"/>
      <c r="I22" s="85"/>
      <c r="J22" s="34">
        <v>13</v>
      </c>
      <c r="K22" s="18">
        <v>1</v>
      </c>
      <c r="L22" s="18">
        <v>9</v>
      </c>
      <c r="M22" s="18">
        <v>8</v>
      </c>
      <c r="N22" s="33">
        <v>208406250</v>
      </c>
      <c r="O22" s="15" t="s">
        <v>2586</v>
      </c>
    </row>
    <row r="23" spans="1:15" ht="20.100000000000001" customHeight="1" x14ac:dyDescent="0.25">
      <c r="B23" s="260" t="s">
        <v>1026</v>
      </c>
      <c r="C23" s="260"/>
      <c r="D23" s="260"/>
      <c r="E23" s="260"/>
    </row>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1:C1"/>
    <mergeCell ref="A2:C2"/>
    <mergeCell ref="L9:M9"/>
    <mergeCell ref="N9:N10"/>
    <mergeCell ref="A4:O4"/>
    <mergeCell ref="A6:O6"/>
    <mergeCell ref="A8:J8"/>
    <mergeCell ref="A9:A10"/>
    <mergeCell ref="B9:B10"/>
    <mergeCell ref="C9:C10"/>
    <mergeCell ref="D9:D10"/>
    <mergeCell ref="E9:E10"/>
    <mergeCell ref="G9:G10"/>
    <mergeCell ref="J9:K9"/>
    <mergeCell ref="F9:F10"/>
    <mergeCell ref="J11:K11"/>
    <mergeCell ref="L11:M11"/>
    <mergeCell ref="A5:O5"/>
    <mergeCell ref="H9:I9"/>
    <mergeCell ref="A7:O7"/>
    <mergeCell ref="H11:I11"/>
    <mergeCell ref="O9:O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50">
        <v>1</v>
      </c>
      <c r="B12" s="139" t="s">
        <v>54</v>
      </c>
      <c r="C12" s="162" t="s">
        <v>1234</v>
      </c>
      <c r="D12" s="164" t="s">
        <v>9</v>
      </c>
      <c r="E12" s="153" t="s">
        <v>1235</v>
      </c>
      <c r="F12" s="150" t="s">
        <v>1040</v>
      </c>
      <c r="G12" s="154">
        <v>1.1499999999999999</v>
      </c>
      <c r="H12" s="154"/>
      <c r="I12" s="154"/>
      <c r="J12" s="165">
        <v>3</v>
      </c>
      <c r="K12" s="137">
        <v>9</v>
      </c>
      <c r="L12" s="137">
        <v>5</v>
      </c>
      <c r="M12" s="137">
        <v>9</v>
      </c>
      <c r="N12" s="140">
        <v>121095000</v>
      </c>
      <c r="O12" s="139" t="s">
        <v>1166</v>
      </c>
    </row>
    <row r="13" spans="1:15" s="1" customFormat="1" ht="20.100000000000001" customHeight="1" x14ac:dyDescent="0.25">
      <c r="A13" s="150">
        <v>2</v>
      </c>
      <c r="B13" s="139" t="s">
        <v>1236</v>
      </c>
      <c r="C13" s="162" t="s">
        <v>1237</v>
      </c>
      <c r="D13" s="164" t="s">
        <v>9</v>
      </c>
      <c r="E13" s="153" t="s">
        <v>1238</v>
      </c>
      <c r="F13" s="150" t="s">
        <v>1042</v>
      </c>
      <c r="G13" s="154">
        <v>1.1499999999999999</v>
      </c>
      <c r="H13" s="154"/>
      <c r="I13" s="154"/>
      <c r="J13" s="165">
        <v>20</v>
      </c>
      <c r="K13" s="150">
        <v>5</v>
      </c>
      <c r="L13" s="137">
        <v>9</v>
      </c>
      <c r="M13" s="137">
        <v>6</v>
      </c>
      <c r="N13" s="140"/>
      <c r="O13" s="139" t="s">
        <v>1239</v>
      </c>
    </row>
    <row r="14" spans="1:15" s="1" customFormat="1" ht="20.100000000000001" customHeight="1" x14ac:dyDescent="0.25">
      <c r="A14" s="150">
        <v>3</v>
      </c>
      <c r="B14" s="139" t="s">
        <v>1240</v>
      </c>
      <c r="C14" s="162" t="s">
        <v>1241</v>
      </c>
      <c r="D14" s="164" t="s">
        <v>10</v>
      </c>
      <c r="E14" s="153" t="s">
        <v>1242</v>
      </c>
      <c r="F14" s="150" t="s">
        <v>1042</v>
      </c>
      <c r="G14" s="166">
        <v>1</v>
      </c>
      <c r="H14" s="166"/>
      <c r="I14" s="166"/>
      <c r="J14" s="165">
        <v>20</v>
      </c>
      <c r="K14" s="137">
        <v>6</v>
      </c>
      <c r="L14" s="137">
        <v>9</v>
      </c>
      <c r="M14" s="137">
        <v>6</v>
      </c>
      <c r="N14" s="140">
        <v>35100000</v>
      </c>
      <c r="O14" s="139" t="s">
        <v>1239</v>
      </c>
    </row>
    <row r="15" spans="1:15" s="1" customFormat="1" ht="20.100000000000001" customHeight="1" x14ac:dyDescent="0.25">
      <c r="A15" s="150">
        <v>4</v>
      </c>
      <c r="B15" s="139" t="s">
        <v>1243</v>
      </c>
      <c r="C15" s="162" t="s">
        <v>1244</v>
      </c>
      <c r="D15" s="164" t="s">
        <v>10</v>
      </c>
      <c r="E15" s="153" t="s">
        <v>1245</v>
      </c>
      <c r="F15" s="150" t="s">
        <v>1042</v>
      </c>
      <c r="G15" s="166">
        <v>1</v>
      </c>
      <c r="H15" s="166"/>
      <c r="I15" s="166"/>
      <c r="J15" s="165">
        <v>13</v>
      </c>
      <c r="K15" s="137">
        <v>3</v>
      </c>
      <c r="L15" s="137">
        <v>9</v>
      </c>
      <c r="M15" s="137">
        <v>6</v>
      </c>
      <c r="N15" s="140">
        <v>140517000</v>
      </c>
      <c r="O15" s="139" t="s">
        <v>1239</v>
      </c>
    </row>
    <row r="16" spans="1:15" s="1" customFormat="1" ht="20.100000000000001" customHeight="1" x14ac:dyDescent="0.25">
      <c r="A16" s="150">
        <v>5</v>
      </c>
      <c r="B16" s="139" t="s">
        <v>1246</v>
      </c>
      <c r="C16" s="162" t="s">
        <v>1247</v>
      </c>
      <c r="D16" s="164" t="s">
        <v>10</v>
      </c>
      <c r="E16" s="153" t="s">
        <v>3181</v>
      </c>
      <c r="F16" s="150" t="s">
        <v>1039</v>
      </c>
      <c r="G16" s="166">
        <v>1.1000000000000001</v>
      </c>
      <c r="H16" s="166"/>
      <c r="I16" s="166"/>
      <c r="J16" s="165">
        <v>5</v>
      </c>
      <c r="K16" s="137">
        <v>10</v>
      </c>
      <c r="L16" s="137">
        <v>5</v>
      </c>
      <c r="M16" s="137">
        <v>10</v>
      </c>
      <c r="N16" s="140">
        <v>38610000</v>
      </c>
      <c r="O16" s="139" t="s">
        <v>1166</v>
      </c>
    </row>
    <row r="17" spans="1:15" s="1" customFormat="1" ht="20.100000000000001" customHeight="1" x14ac:dyDescent="0.25">
      <c r="A17" s="150">
        <v>6</v>
      </c>
      <c r="B17" s="139" t="s">
        <v>2587</v>
      </c>
      <c r="C17" s="162">
        <v>22793</v>
      </c>
      <c r="D17" s="164" t="s">
        <v>10</v>
      </c>
      <c r="E17" s="139" t="s">
        <v>2588</v>
      </c>
      <c r="F17" s="150" t="s">
        <v>1039</v>
      </c>
      <c r="G17" s="166">
        <v>1.1000000000000001</v>
      </c>
      <c r="H17" s="166"/>
      <c r="I17" s="166"/>
      <c r="J17" s="165">
        <v>13</v>
      </c>
      <c r="K17" s="137">
        <v>3</v>
      </c>
      <c r="L17" s="137">
        <v>3</v>
      </c>
      <c r="M17" s="137">
        <v>3</v>
      </c>
      <c r="N17" s="140">
        <v>38610000</v>
      </c>
      <c r="O17" s="139" t="s">
        <v>2589</v>
      </c>
    </row>
    <row r="18" spans="1:15" s="1" customFormat="1" ht="20.100000000000001" customHeight="1" x14ac:dyDescent="0.25">
      <c r="A18" s="150">
        <v>7</v>
      </c>
      <c r="B18" s="139" t="s">
        <v>2590</v>
      </c>
      <c r="C18" s="162">
        <v>30482</v>
      </c>
      <c r="D18" s="164" t="s">
        <v>9</v>
      </c>
      <c r="E18" s="139" t="s">
        <v>2591</v>
      </c>
      <c r="F18" s="150" t="s">
        <v>1041</v>
      </c>
      <c r="G18" s="166" t="s">
        <v>2592</v>
      </c>
      <c r="H18" s="166"/>
      <c r="I18" s="166"/>
      <c r="J18" s="165">
        <v>7</v>
      </c>
      <c r="K18" s="137">
        <v>6</v>
      </c>
      <c r="L18" s="137">
        <v>8</v>
      </c>
      <c r="M18" s="137">
        <v>3</v>
      </c>
      <c r="N18" s="140">
        <v>183222000</v>
      </c>
      <c r="O18" s="139" t="s">
        <v>2593</v>
      </c>
    </row>
    <row r="19" spans="1:15" ht="20.100000000000001" customHeight="1" x14ac:dyDescent="0.25">
      <c r="B19" s="260" t="s">
        <v>1024</v>
      </c>
      <c r="C19" s="260"/>
      <c r="D19" s="260"/>
      <c r="E19" s="260"/>
    </row>
    <row r="20" spans="1:15" ht="20.100000000000001" customHeight="1" x14ac:dyDescent="0.25"/>
    <row r="21" spans="1:15" ht="20.100000000000001" customHeight="1" x14ac:dyDescent="0.25"/>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O9:O10"/>
    <mergeCell ref="H11:I11"/>
    <mergeCell ref="F9:F10"/>
    <mergeCell ref="J9:K9"/>
    <mergeCell ref="L9:M9"/>
    <mergeCell ref="J11:K11"/>
    <mergeCell ref="L11:M11"/>
    <mergeCell ref="A1:C1"/>
    <mergeCell ref="A2:C2"/>
    <mergeCell ref="H9:I9"/>
    <mergeCell ref="N9:N10"/>
    <mergeCell ref="A3:C3"/>
    <mergeCell ref="A4:O4"/>
    <mergeCell ref="A6:O6"/>
    <mergeCell ref="A8:J8"/>
    <mergeCell ref="A9:A10"/>
    <mergeCell ref="B9:B10"/>
    <mergeCell ref="C9:C10"/>
    <mergeCell ref="D9:D10"/>
    <mergeCell ref="E9:E10"/>
    <mergeCell ref="G9:G10"/>
    <mergeCell ref="A5:O5"/>
    <mergeCell ref="A7:O7"/>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399</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50">
        <v>1</v>
      </c>
      <c r="B12" s="151" t="s">
        <v>1248</v>
      </c>
      <c r="C12" s="152" t="s">
        <v>1249</v>
      </c>
      <c r="D12" s="150" t="s">
        <v>10</v>
      </c>
      <c r="E12" s="153" t="s">
        <v>3631</v>
      </c>
      <c r="F12" s="150" t="s">
        <v>1042</v>
      </c>
      <c r="G12" s="154">
        <v>1.1499999999999999</v>
      </c>
      <c r="H12" s="154"/>
      <c r="I12" s="154"/>
      <c r="J12" s="155">
        <v>3</v>
      </c>
      <c r="K12" s="137">
        <v>10</v>
      </c>
      <c r="L12" s="137">
        <v>4</v>
      </c>
      <c r="M12" s="137">
        <v>10</v>
      </c>
      <c r="N12" s="140">
        <v>123247800</v>
      </c>
      <c r="O12" s="139" t="s">
        <v>1166</v>
      </c>
    </row>
    <row r="13" spans="1:15" s="1" customFormat="1" ht="20.100000000000001" customHeight="1" x14ac:dyDescent="0.25">
      <c r="A13" s="150">
        <v>2</v>
      </c>
      <c r="B13" s="151" t="s">
        <v>1250</v>
      </c>
      <c r="C13" s="156" t="s">
        <v>1251</v>
      </c>
      <c r="D13" s="137" t="s">
        <v>10</v>
      </c>
      <c r="E13" s="153" t="s">
        <v>1252</v>
      </c>
      <c r="F13" s="150" t="s">
        <v>1039</v>
      </c>
      <c r="G13" s="157">
        <v>1</v>
      </c>
      <c r="H13" s="157"/>
      <c r="I13" s="157"/>
      <c r="J13" s="155">
        <v>8</v>
      </c>
      <c r="K13" s="137">
        <v>3</v>
      </c>
      <c r="L13" s="137">
        <v>9</v>
      </c>
      <c r="M13" s="137">
        <v>3</v>
      </c>
      <c r="N13" s="140"/>
      <c r="O13" s="139" t="s">
        <v>1166</v>
      </c>
    </row>
    <row r="14" spans="1:15" s="1" customFormat="1" ht="20.100000000000001" customHeight="1" x14ac:dyDescent="0.25">
      <c r="A14" s="150">
        <v>3</v>
      </c>
      <c r="B14" s="151" t="s">
        <v>1253</v>
      </c>
      <c r="C14" s="156" t="s">
        <v>1254</v>
      </c>
      <c r="D14" s="137" t="s">
        <v>10</v>
      </c>
      <c r="E14" s="153" t="s">
        <v>1255</v>
      </c>
      <c r="F14" s="150" t="s">
        <v>1039</v>
      </c>
      <c r="G14" s="157">
        <v>1</v>
      </c>
      <c r="H14" s="157"/>
      <c r="I14" s="157"/>
      <c r="J14" s="155">
        <v>8</v>
      </c>
      <c r="K14" s="137">
        <v>8</v>
      </c>
      <c r="L14" s="137">
        <v>8</v>
      </c>
      <c r="M14" s="137">
        <v>8</v>
      </c>
      <c r="N14" s="140">
        <v>150930000</v>
      </c>
      <c r="O14" s="139" t="s">
        <v>1166</v>
      </c>
    </row>
    <row r="15" spans="1:15" s="1" customFormat="1" ht="20.100000000000001" customHeight="1" x14ac:dyDescent="0.25">
      <c r="A15" s="150">
        <v>4</v>
      </c>
      <c r="B15" s="151" t="s">
        <v>1256</v>
      </c>
      <c r="C15" s="152" t="s">
        <v>1257</v>
      </c>
      <c r="D15" s="137" t="s">
        <v>10</v>
      </c>
      <c r="E15" s="153" t="s">
        <v>1258</v>
      </c>
      <c r="F15" s="150" t="s">
        <v>1041</v>
      </c>
      <c r="G15" s="157">
        <v>1.2</v>
      </c>
      <c r="H15" s="157"/>
      <c r="I15" s="157"/>
      <c r="J15" s="155">
        <v>1</v>
      </c>
      <c r="K15" s="137">
        <v>6</v>
      </c>
      <c r="L15" s="137">
        <v>1</v>
      </c>
      <c r="M15" s="137">
        <v>11</v>
      </c>
      <c r="N15" s="140">
        <v>68515200</v>
      </c>
      <c r="O15" s="139" t="s">
        <v>1166</v>
      </c>
    </row>
    <row r="16" spans="1:15" s="1" customFormat="1" ht="20.100000000000001" customHeight="1" x14ac:dyDescent="0.25">
      <c r="A16" s="150">
        <v>5</v>
      </c>
      <c r="B16" s="151" t="s">
        <v>1259</v>
      </c>
      <c r="C16" s="156" t="s">
        <v>1260</v>
      </c>
      <c r="D16" s="137" t="s">
        <v>10</v>
      </c>
      <c r="E16" s="153" t="s">
        <v>1261</v>
      </c>
      <c r="F16" s="150" t="s">
        <v>1041</v>
      </c>
      <c r="G16" s="157">
        <v>1.2</v>
      </c>
      <c r="H16" s="157"/>
      <c r="I16" s="157"/>
      <c r="J16" s="155">
        <v>8</v>
      </c>
      <c r="K16" s="137">
        <v>5</v>
      </c>
      <c r="L16" s="137">
        <v>8</v>
      </c>
      <c r="M16" s="137">
        <v>3</v>
      </c>
      <c r="N16" s="140">
        <v>179010000</v>
      </c>
      <c r="O16" s="139" t="s">
        <v>1166</v>
      </c>
    </row>
    <row r="17" spans="1:15" s="1" customFormat="1" ht="20.100000000000001" customHeight="1" x14ac:dyDescent="0.25">
      <c r="A17" s="150">
        <v>6</v>
      </c>
      <c r="B17" s="153" t="s">
        <v>1262</v>
      </c>
      <c r="C17" s="158" t="s">
        <v>1263</v>
      </c>
      <c r="D17" s="137" t="s">
        <v>10</v>
      </c>
      <c r="E17" s="153" t="s">
        <v>3632</v>
      </c>
      <c r="F17" s="150" t="s">
        <v>1041</v>
      </c>
      <c r="G17" s="154">
        <v>1.1499999999999999</v>
      </c>
      <c r="H17" s="154"/>
      <c r="I17" s="154"/>
      <c r="J17" s="155">
        <v>3</v>
      </c>
      <c r="K17" s="137">
        <v>9</v>
      </c>
      <c r="L17" s="137">
        <v>3</v>
      </c>
      <c r="M17" s="137">
        <v>8</v>
      </c>
      <c r="N17" s="140">
        <v>118942200</v>
      </c>
      <c r="O17" s="139" t="s">
        <v>1264</v>
      </c>
    </row>
    <row r="18" spans="1:15" s="1" customFormat="1" ht="20.100000000000001" customHeight="1" x14ac:dyDescent="0.25">
      <c r="A18" s="150">
        <v>7</v>
      </c>
      <c r="B18" s="159" t="s">
        <v>1265</v>
      </c>
      <c r="C18" s="160" t="s">
        <v>1266</v>
      </c>
      <c r="D18" s="137" t="s">
        <v>9</v>
      </c>
      <c r="E18" s="159" t="s">
        <v>1267</v>
      </c>
      <c r="F18" s="161" t="s">
        <v>1042</v>
      </c>
      <c r="G18" s="154">
        <v>1</v>
      </c>
      <c r="H18" s="154"/>
      <c r="I18" s="154"/>
      <c r="J18" s="155">
        <v>1</v>
      </c>
      <c r="K18" s="137">
        <v>9</v>
      </c>
      <c r="L18" s="137">
        <v>1</v>
      </c>
      <c r="M18" s="137">
        <v>9</v>
      </c>
      <c r="N18" s="140">
        <v>51480000</v>
      </c>
      <c r="O18" s="139" t="s">
        <v>1166</v>
      </c>
    </row>
    <row r="19" spans="1:15" s="1" customFormat="1" ht="20.100000000000001" customHeight="1" x14ac:dyDescent="0.25">
      <c r="A19" s="150">
        <v>8</v>
      </c>
      <c r="B19" s="159" t="s">
        <v>1268</v>
      </c>
      <c r="C19" s="160" t="s">
        <v>1269</v>
      </c>
      <c r="D19" s="137" t="s">
        <v>10</v>
      </c>
      <c r="E19" s="159" t="s">
        <v>1270</v>
      </c>
      <c r="F19" s="161" t="s">
        <v>1041</v>
      </c>
      <c r="G19" s="154">
        <v>1.1499999999999999</v>
      </c>
      <c r="H19" s="154"/>
      <c r="I19" s="154"/>
      <c r="J19" s="155">
        <v>4</v>
      </c>
      <c r="K19" s="137">
        <v>1</v>
      </c>
      <c r="L19" s="137">
        <v>5</v>
      </c>
      <c r="M19" s="137">
        <v>7</v>
      </c>
      <c r="N19" s="140">
        <v>127553400</v>
      </c>
      <c r="O19" s="139" t="s">
        <v>1166</v>
      </c>
    </row>
    <row r="20" spans="1:15" s="1" customFormat="1" ht="20.100000000000001" customHeight="1" x14ac:dyDescent="0.25">
      <c r="A20" s="150">
        <v>9</v>
      </c>
      <c r="B20" s="153" t="s">
        <v>1271</v>
      </c>
      <c r="C20" s="162" t="s">
        <v>1272</v>
      </c>
      <c r="D20" s="137" t="s">
        <v>10</v>
      </c>
      <c r="E20" s="153" t="s">
        <v>1273</v>
      </c>
      <c r="F20" s="150" t="s">
        <v>1041</v>
      </c>
      <c r="G20" s="154">
        <v>1.2</v>
      </c>
      <c r="H20" s="154"/>
      <c r="I20" s="154"/>
      <c r="J20" s="155">
        <v>9</v>
      </c>
      <c r="K20" s="137">
        <v>7</v>
      </c>
      <c r="L20" s="137">
        <v>9</v>
      </c>
      <c r="M20" s="137">
        <v>6</v>
      </c>
      <c r="N20" s="140">
        <v>183222000</v>
      </c>
      <c r="O20" s="139" t="s">
        <v>1166</v>
      </c>
    </row>
    <row r="21" spans="1:15" s="1" customFormat="1" ht="20.100000000000001" customHeight="1" x14ac:dyDescent="0.25">
      <c r="A21" s="150">
        <v>10</v>
      </c>
      <c r="B21" s="153" t="s">
        <v>1274</v>
      </c>
      <c r="C21" s="158" t="s">
        <v>1275</v>
      </c>
      <c r="D21" s="137" t="s">
        <v>10</v>
      </c>
      <c r="E21" s="153" t="s">
        <v>1276</v>
      </c>
      <c r="F21" s="150" t="s">
        <v>1042</v>
      </c>
      <c r="G21" s="154">
        <v>1.1499999999999999</v>
      </c>
      <c r="H21" s="154"/>
      <c r="I21" s="154"/>
      <c r="J21" s="155">
        <v>6</v>
      </c>
      <c r="K21" s="137">
        <v>3</v>
      </c>
      <c r="L21" s="137">
        <v>6</v>
      </c>
      <c r="M21" s="137">
        <v>4</v>
      </c>
      <c r="N21" s="140">
        <v>163478250</v>
      </c>
      <c r="O21" s="139" t="s">
        <v>1166</v>
      </c>
    </row>
    <row r="22" spans="1:15" s="1" customFormat="1" ht="20.100000000000001" customHeight="1" x14ac:dyDescent="0.25">
      <c r="A22" s="150">
        <v>11</v>
      </c>
      <c r="B22" s="153" t="s">
        <v>1277</v>
      </c>
      <c r="C22" s="158" t="s">
        <v>1278</v>
      </c>
      <c r="D22" s="137" t="s">
        <v>10</v>
      </c>
      <c r="E22" s="153" t="s">
        <v>1279</v>
      </c>
      <c r="F22" s="150" t="s">
        <v>1042</v>
      </c>
      <c r="G22" s="154">
        <v>1.1499999999999999</v>
      </c>
      <c r="H22" s="154"/>
      <c r="I22" s="154"/>
      <c r="J22" s="155">
        <v>11</v>
      </c>
      <c r="K22" s="137">
        <v>5</v>
      </c>
      <c r="L22" s="137">
        <v>12</v>
      </c>
      <c r="M22" s="137">
        <v>9</v>
      </c>
      <c r="N22" s="140">
        <v>183660750</v>
      </c>
      <c r="O22" s="139" t="s">
        <v>1166</v>
      </c>
    </row>
    <row r="23" spans="1:15" s="1" customFormat="1" ht="20.100000000000001" customHeight="1" x14ac:dyDescent="0.25">
      <c r="A23" s="150">
        <v>12</v>
      </c>
      <c r="B23" s="153" t="s">
        <v>1280</v>
      </c>
      <c r="C23" s="158" t="s">
        <v>1281</v>
      </c>
      <c r="D23" s="137" t="s">
        <v>10</v>
      </c>
      <c r="E23" s="153" t="s">
        <v>1282</v>
      </c>
      <c r="F23" s="150" t="s">
        <v>1039</v>
      </c>
      <c r="G23" s="154">
        <v>0.9</v>
      </c>
      <c r="H23" s="154"/>
      <c r="I23" s="154"/>
      <c r="J23" s="155">
        <v>8</v>
      </c>
      <c r="K23" s="137">
        <v>3</v>
      </c>
      <c r="L23" s="137">
        <v>8</v>
      </c>
      <c r="M23" s="137">
        <v>2</v>
      </c>
      <c r="N23" s="140">
        <v>134257500</v>
      </c>
      <c r="O23" s="139" t="s">
        <v>1166</v>
      </c>
    </row>
    <row r="24" spans="1:15" s="1" customFormat="1" ht="20.100000000000001" customHeight="1" x14ac:dyDescent="0.25">
      <c r="A24" s="150">
        <v>13</v>
      </c>
      <c r="B24" s="153" t="s">
        <v>1283</v>
      </c>
      <c r="C24" s="158" t="s">
        <v>1284</v>
      </c>
      <c r="D24" s="137" t="s">
        <v>10</v>
      </c>
      <c r="E24" s="153" t="s">
        <v>1285</v>
      </c>
      <c r="F24" s="150" t="s">
        <v>1039</v>
      </c>
      <c r="G24" s="154">
        <v>0.9</v>
      </c>
      <c r="H24" s="154"/>
      <c r="I24" s="154"/>
      <c r="J24" s="155">
        <v>3</v>
      </c>
      <c r="K24" s="137">
        <v>11</v>
      </c>
      <c r="L24" s="137">
        <v>3</v>
      </c>
      <c r="M24" s="137">
        <v>11</v>
      </c>
      <c r="N24" s="140">
        <v>98139600</v>
      </c>
      <c r="O24" s="139" t="s">
        <v>1166</v>
      </c>
    </row>
    <row r="25" spans="1:15" s="1" customFormat="1" ht="20.100000000000001" customHeight="1" x14ac:dyDescent="0.25">
      <c r="A25" s="150">
        <v>14</v>
      </c>
      <c r="B25" s="153" t="s">
        <v>1286</v>
      </c>
      <c r="C25" s="158" t="s">
        <v>1287</v>
      </c>
      <c r="D25" s="137" t="s">
        <v>10</v>
      </c>
      <c r="E25" s="153" t="s">
        <v>3182</v>
      </c>
      <c r="F25" s="150"/>
      <c r="G25" s="154">
        <v>1</v>
      </c>
      <c r="H25" s="154"/>
      <c r="I25" s="154"/>
      <c r="J25" s="155">
        <v>6</v>
      </c>
      <c r="K25" s="137">
        <v>0</v>
      </c>
      <c r="L25" s="137">
        <v>6</v>
      </c>
      <c r="M25" s="137">
        <v>0</v>
      </c>
      <c r="N25" s="140">
        <v>140400000</v>
      </c>
      <c r="O25" s="139" t="s">
        <v>1166</v>
      </c>
    </row>
    <row r="26" spans="1:15" s="1" customFormat="1" ht="20.100000000000001" customHeight="1" x14ac:dyDescent="0.25">
      <c r="A26" s="150">
        <v>15</v>
      </c>
      <c r="B26" s="153" t="s">
        <v>1288</v>
      </c>
      <c r="C26" s="158" t="s">
        <v>720</v>
      </c>
      <c r="D26" s="137" t="s">
        <v>9</v>
      </c>
      <c r="E26" s="153" t="s">
        <v>1289</v>
      </c>
      <c r="F26" s="150" t="s">
        <v>1041</v>
      </c>
      <c r="G26" s="154">
        <v>1.1499999999999999</v>
      </c>
      <c r="H26" s="154"/>
      <c r="I26" s="154"/>
      <c r="J26" s="155">
        <v>1</v>
      </c>
      <c r="K26" s="137">
        <v>2</v>
      </c>
      <c r="L26" s="137">
        <v>7</v>
      </c>
      <c r="M26" s="137">
        <v>3</v>
      </c>
      <c r="N26" s="140">
        <v>42114150</v>
      </c>
      <c r="O26" s="139" t="s">
        <v>1166</v>
      </c>
    </row>
    <row r="27" spans="1:15" s="1" customFormat="1" ht="20.100000000000001" customHeight="1" x14ac:dyDescent="0.25">
      <c r="A27" s="150">
        <v>16</v>
      </c>
      <c r="B27" s="151" t="s">
        <v>1290</v>
      </c>
      <c r="C27" s="137" t="s">
        <v>1291</v>
      </c>
      <c r="D27" s="137" t="s">
        <v>10</v>
      </c>
      <c r="E27" s="159" t="s">
        <v>1292</v>
      </c>
      <c r="F27" s="161" t="s">
        <v>1039</v>
      </c>
      <c r="G27" s="157">
        <v>1</v>
      </c>
      <c r="H27" s="157"/>
      <c r="I27" s="157"/>
      <c r="J27" s="155">
        <v>4</v>
      </c>
      <c r="K27" s="137">
        <v>2</v>
      </c>
      <c r="L27" s="137"/>
      <c r="M27" s="140" t="s">
        <v>1293</v>
      </c>
      <c r="N27" s="140">
        <v>35100000</v>
      </c>
      <c r="O27" s="15" t="s">
        <v>1166</v>
      </c>
    </row>
    <row r="28" spans="1:15" s="1" customFormat="1" ht="20.100000000000001" customHeight="1" x14ac:dyDescent="0.25">
      <c r="A28" s="150">
        <v>17</v>
      </c>
      <c r="B28" s="153" t="s">
        <v>1294</v>
      </c>
      <c r="C28" s="161" t="s">
        <v>1295</v>
      </c>
      <c r="D28" s="137" t="s">
        <v>10</v>
      </c>
      <c r="E28" s="153" t="s">
        <v>1296</v>
      </c>
      <c r="F28" s="150" t="s">
        <v>1039</v>
      </c>
      <c r="G28" s="154">
        <v>0.9</v>
      </c>
      <c r="H28" s="154"/>
      <c r="I28" s="154"/>
      <c r="J28" s="155">
        <v>12</v>
      </c>
      <c r="K28" s="137">
        <v>9</v>
      </c>
      <c r="L28" s="137"/>
      <c r="M28" s="137"/>
      <c r="N28" s="140">
        <v>31590000</v>
      </c>
      <c r="O28" s="15" t="s">
        <v>1297</v>
      </c>
    </row>
    <row r="29" spans="1:15" s="1" customFormat="1" ht="20.100000000000001" customHeight="1" x14ac:dyDescent="0.25">
      <c r="A29" s="150">
        <v>18</v>
      </c>
      <c r="B29" s="153" t="s">
        <v>1298</v>
      </c>
      <c r="C29" s="161" t="s">
        <v>1299</v>
      </c>
      <c r="D29" s="137" t="s">
        <v>10</v>
      </c>
      <c r="E29" s="159" t="s">
        <v>1300</v>
      </c>
      <c r="F29" s="161" t="s">
        <v>1039</v>
      </c>
      <c r="G29" s="154">
        <v>0.9</v>
      </c>
      <c r="H29" s="154"/>
      <c r="I29" s="154"/>
      <c r="J29" s="155">
        <v>9</v>
      </c>
      <c r="K29" s="150">
        <v>5</v>
      </c>
      <c r="L29" s="137"/>
      <c r="M29" s="137"/>
      <c r="N29" s="140">
        <v>31590000</v>
      </c>
      <c r="O29" s="15" t="s">
        <v>1264</v>
      </c>
    </row>
    <row r="30" spans="1:15" s="1" customFormat="1" ht="20.100000000000001" customHeight="1" x14ac:dyDescent="0.25">
      <c r="A30" s="150">
        <v>19</v>
      </c>
      <c r="B30" s="151" t="s">
        <v>1301</v>
      </c>
      <c r="C30" s="156" t="s">
        <v>1302</v>
      </c>
      <c r="D30" s="137" t="s">
        <v>9</v>
      </c>
      <c r="E30" s="153" t="s">
        <v>1303</v>
      </c>
      <c r="F30" s="150" t="s">
        <v>1041</v>
      </c>
      <c r="G30" s="157">
        <v>1.2</v>
      </c>
      <c r="H30" s="157"/>
      <c r="I30" s="157"/>
      <c r="J30" s="155">
        <v>7</v>
      </c>
      <c r="K30" s="137">
        <v>3</v>
      </c>
      <c r="L30" s="137">
        <v>7</v>
      </c>
      <c r="M30" s="137">
        <v>3</v>
      </c>
      <c r="N30" s="140">
        <v>174798000</v>
      </c>
      <c r="O30" s="139" t="s">
        <v>1304</v>
      </c>
    </row>
    <row r="31" spans="1:15" s="1" customFormat="1" ht="20.100000000000001" customHeight="1" x14ac:dyDescent="0.25">
      <c r="A31" s="150">
        <v>20</v>
      </c>
      <c r="B31" s="163" t="s">
        <v>2594</v>
      </c>
      <c r="C31" s="156" t="s">
        <v>2595</v>
      </c>
      <c r="D31" s="137" t="s">
        <v>10</v>
      </c>
      <c r="E31" s="151" t="s">
        <v>2596</v>
      </c>
      <c r="F31" s="137" t="s">
        <v>1041</v>
      </c>
      <c r="G31" s="157">
        <v>1.1499999999999999</v>
      </c>
      <c r="H31" s="157"/>
      <c r="I31" s="157"/>
      <c r="J31" s="152">
        <v>1</v>
      </c>
      <c r="K31" s="137">
        <v>0</v>
      </c>
      <c r="L31" s="137">
        <v>1</v>
      </c>
      <c r="M31" s="137">
        <v>0</v>
      </c>
      <c r="N31" s="140">
        <v>37942100</v>
      </c>
      <c r="O31" s="139" t="s">
        <v>2597</v>
      </c>
    </row>
    <row r="32" spans="1:15" s="1" customFormat="1" ht="20.100000000000001" customHeight="1" x14ac:dyDescent="0.25">
      <c r="A32" s="150">
        <v>21</v>
      </c>
      <c r="B32" s="153" t="s">
        <v>2598</v>
      </c>
      <c r="C32" s="164" t="s">
        <v>2599</v>
      </c>
      <c r="D32" s="137" t="s">
        <v>9</v>
      </c>
      <c r="E32" s="139" t="s">
        <v>3183</v>
      </c>
      <c r="F32" s="150" t="s">
        <v>1042</v>
      </c>
      <c r="G32" s="154">
        <v>1.1499999999999999</v>
      </c>
      <c r="H32" s="154"/>
      <c r="I32" s="154"/>
      <c r="J32" s="155">
        <v>15</v>
      </c>
      <c r="K32" s="137">
        <v>11</v>
      </c>
      <c r="L32" s="137">
        <v>9</v>
      </c>
      <c r="M32" s="137">
        <v>7</v>
      </c>
      <c r="N32" s="140">
        <v>224025750</v>
      </c>
      <c r="O32" s="139" t="s">
        <v>2600</v>
      </c>
    </row>
    <row r="33" spans="1:5" ht="20.100000000000001" customHeight="1" x14ac:dyDescent="0.25">
      <c r="A33" s="260" t="s">
        <v>1766</v>
      </c>
      <c r="B33" s="260"/>
      <c r="C33" s="260"/>
      <c r="D33" s="260"/>
      <c r="E33" s="260"/>
    </row>
    <row r="34" spans="1:5" ht="20.100000000000001" customHeight="1" x14ac:dyDescent="0.25"/>
    <row r="35" spans="1:5" ht="20.100000000000001" customHeight="1" x14ac:dyDescent="0.25"/>
    <row r="36" spans="1:5" ht="20.100000000000001" customHeight="1" x14ac:dyDescent="0.25"/>
    <row r="37" spans="1:5" ht="20.100000000000001" customHeight="1" x14ac:dyDescent="0.25"/>
    <row r="38" spans="1:5" ht="20.100000000000001" customHeight="1" x14ac:dyDescent="0.25"/>
    <row r="39" spans="1:5" ht="20.100000000000001" customHeight="1" x14ac:dyDescent="0.25"/>
    <row r="40" spans="1:5" ht="20.100000000000001" customHeight="1" x14ac:dyDescent="0.25"/>
    <row r="41" spans="1:5" ht="20.100000000000001" customHeight="1" x14ac:dyDescent="0.25"/>
    <row r="42" spans="1:5" ht="20.100000000000001" customHeight="1" x14ac:dyDescent="0.25"/>
    <row r="43" spans="1:5" ht="20.100000000000001" customHeight="1" x14ac:dyDescent="0.25"/>
    <row r="44" spans="1:5" ht="20.100000000000001" customHeight="1" x14ac:dyDescent="0.25"/>
    <row r="45" spans="1:5" ht="20.100000000000001" customHeight="1" x14ac:dyDescent="0.25"/>
    <row r="46" spans="1:5" ht="20.100000000000001" customHeight="1" x14ac:dyDescent="0.25"/>
    <row r="47" spans="1:5" ht="20.100000000000001" customHeight="1" x14ac:dyDescent="0.25"/>
    <row r="48" spans="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7" t="s">
        <v>1305</v>
      </c>
      <c r="C12" s="30" t="s">
        <v>1306</v>
      </c>
      <c r="D12" s="31" t="s">
        <v>10</v>
      </c>
      <c r="E12" s="17" t="s">
        <v>1307</v>
      </c>
      <c r="F12" s="18" t="s">
        <v>1042</v>
      </c>
      <c r="G12" s="85">
        <v>1.1499999999999999</v>
      </c>
      <c r="H12" s="18"/>
      <c r="I12" s="18"/>
      <c r="J12" s="34">
        <v>3</v>
      </c>
      <c r="K12" s="8">
        <v>2</v>
      </c>
      <c r="L12" s="8">
        <v>5</v>
      </c>
      <c r="M12" s="8">
        <v>2</v>
      </c>
      <c r="N12" s="14">
        <v>104007150</v>
      </c>
      <c r="O12" s="15"/>
    </row>
    <row r="13" spans="1:15" s="1" customFormat="1" ht="20.100000000000001" customHeight="1" x14ac:dyDescent="0.25">
      <c r="A13" s="18">
        <v>2</v>
      </c>
      <c r="B13" s="17" t="s">
        <v>1308</v>
      </c>
      <c r="C13" s="30" t="s">
        <v>1309</v>
      </c>
      <c r="D13" s="31" t="s">
        <v>9</v>
      </c>
      <c r="E13" s="17" t="s">
        <v>1310</v>
      </c>
      <c r="F13" s="18" t="s">
        <v>1039</v>
      </c>
      <c r="G13" s="47">
        <v>1</v>
      </c>
      <c r="H13" s="18"/>
      <c r="I13" s="18"/>
      <c r="J13" s="34">
        <v>5</v>
      </c>
      <c r="K13" s="8">
        <v>7</v>
      </c>
      <c r="L13" s="8">
        <v>10</v>
      </c>
      <c r="M13" s="8">
        <v>6</v>
      </c>
      <c r="N13" s="14"/>
      <c r="O13" s="15" t="s">
        <v>1264</v>
      </c>
    </row>
    <row r="14" spans="1:15" s="1" customFormat="1" ht="20.100000000000001" customHeight="1" x14ac:dyDescent="0.25">
      <c r="A14" s="18">
        <v>3</v>
      </c>
      <c r="B14" s="12" t="s">
        <v>1311</v>
      </c>
      <c r="C14" s="50" t="s">
        <v>1312</v>
      </c>
      <c r="D14" s="31" t="s">
        <v>9</v>
      </c>
      <c r="E14" s="17" t="s">
        <v>3509</v>
      </c>
      <c r="F14" s="18" t="s">
        <v>1040</v>
      </c>
      <c r="G14" s="85">
        <v>1.1499999999999999</v>
      </c>
      <c r="H14" s="18"/>
      <c r="I14" s="18"/>
      <c r="J14" s="34">
        <v>7</v>
      </c>
      <c r="K14" s="8">
        <v>6</v>
      </c>
      <c r="L14" s="8">
        <v>7</v>
      </c>
      <c r="M14" s="8">
        <v>5</v>
      </c>
      <c r="N14" s="14">
        <v>167514750</v>
      </c>
      <c r="O14" s="15" t="s">
        <v>1166</v>
      </c>
    </row>
    <row r="15" spans="1:15" s="1" customFormat="1" ht="20.100000000000001" customHeight="1" x14ac:dyDescent="0.25">
      <c r="A15" s="18">
        <v>4</v>
      </c>
      <c r="B15" s="12" t="s">
        <v>1313</v>
      </c>
      <c r="C15" s="50" t="s">
        <v>1314</v>
      </c>
      <c r="D15" s="31" t="s">
        <v>10</v>
      </c>
      <c r="E15" s="17" t="s">
        <v>3184</v>
      </c>
      <c r="F15" s="18" t="s">
        <v>1040</v>
      </c>
      <c r="G15" s="85">
        <v>1.1499999999999999</v>
      </c>
      <c r="H15" s="18"/>
      <c r="I15" s="18"/>
      <c r="J15" s="34">
        <v>11</v>
      </c>
      <c r="K15" s="8">
        <v>4</v>
      </c>
      <c r="L15" s="8">
        <v>11</v>
      </c>
      <c r="M15" s="8">
        <v>0</v>
      </c>
      <c r="N15" s="14">
        <v>183660750</v>
      </c>
      <c r="O15" s="15" t="s">
        <v>1166</v>
      </c>
    </row>
    <row r="16" spans="1:15" s="1" customFormat="1" ht="20.100000000000001" customHeight="1" x14ac:dyDescent="0.25">
      <c r="A16" s="18">
        <v>5</v>
      </c>
      <c r="B16" s="17" t="s">
        <v>1315</v>
      </c>
      <c r="C16" s="30" t="s">
        <v>1316</v>
      </c>
      <c r="D16" s="31" t="s">
        <v>9</v>
      </c>
      <c r="E16" s="17" t="s">
        <v>1317</v>
      </c>
      <c r="F16" s="18" t="s">
        <v>1039</v>
      </c>
      <c r="G16" s="47">
        <v>1</v>
      </c>
      <c r="H16" s="18"/>
      <c r="I16" s="18"/>
      <c r="J16" s="34">
        <v>0</v>
      </c>
      <c r="K16" s="8">
        <v>5</v>
      </c>
      <c r="L16" s="8">
        <v>0</v>
      </c>
      <c r="M16" s="8">
        <v>0</v>
      </c>
      <c r="N16" s="14">
        <v>35100000</v>
      </c>
      <c r="O16" s="15" t="s">
        <v>1166</v>
      </c>
    </row>
    <row r="17" spans="1:15" s="1" customFormat="1" ht="20.100000000000001" customHeight="1" x14ac:dyDescent="0.25">
      <c r="A17" s="18">
        <v>6</v>
      </c>
      <c r="B17" s="12" t="s">
        <v>1318</v>
      </c>
      <c r="C17" s="50" t="s">
        <v>1319</v>
      </c>
      <c r="D17" s="31" t="s">
        <v>9</v>
      </c>
      <c r="E17" s="17" t="s">
        <v>1320</v>
      </c>
      <c r="F17" s="18" t="s">
        <v>1042</v>
      </c>
      <c r="G17" s="85">
        <v>1.1499999999999999</v>
      </c>
      <c r="H17" s="18"/>
      <c r="I17" s="18"/>
      <c r="J17" s="34">
        <v>4</v>
      </c>
      <c r="K17" s="8">
        <v>3</v>
      </c>
      <c r="L17" s="8">
        <v>0</v>
      </c>
      <c r="M17" s="8">
        <v>0</v>
      </c>
      <c r="N17" s="14">
        <v>40365000</v>
      </c>
      <c r="O17" s="15" t="s">
        <v>1264</v>
      </c>
    </row>
    <row r="18" spans="1:15" s="1" customFormat="1" ht="20.100000000000001" customHeight="1" x14ac:dyDescent="0.25">
      <c r="A18" s="18">
        <v>7</v>
      </c>
      <c r="B18" s="17" t="s">
        <v>1321</v>
      </c>
      <c r="C18" s="30" t="s">
        <v>1322</v>
      </c>
      <c r="D18" s="31" t="s">
        <v>10</v>
      </c>
      <c r="E18" s="17" t="s">
        <v>1323</v>
      </c>
      <c r="F18" s="18"/>
      <c r="G18" s="85">
        <v>1.1499999999999999</v>
      </c>
      <c r="H18" s="18"/>
      <c r="I18" s="18"/>
      <c r="J18" s="34">
        <v>4</v>
      </c>
      <c r="K18" s="8">
        <v>3</v>
      </c>
      <c r="L18" s="8">
        <v>0</v>
      </c>
      <c r="M18" s="8">
        <v>0</v>
      </c>
      <c r="N18" s="14">
        <v>40365000</v>
      </c>
      <c r="O18" s="15" t="s">
        <v>1264</v>
      </c>
    </row>
    <row r="19" spans="1:15" s="1" customFormat="1" ht="20.100000000000001" customHeight="1" x14ac:dyDescent="0.25">
      <c r="A19" s="18">
        <v>8</v>
      </c>
      <c r="B19" s="15" t="s">
        <v>1324</v>
      </c>
      <c r="C19" s="30" t="s">
        <v>1325</v>
      </c>
      <c r="D19" s="31" t="s">
        <v>9</v>
      </c>
      <c r="E19" s="17" t="s">
        <v>3619</v>
      </c>
      <c r="F19" s="18" t="s">
        <v>1041</v>
      </c>
      <c r="G19" s="47">
        <v>1.2</v>
      </c>
      <c r="H19" s="18"/>
      <c r="I19" s="18"/>
      <c r="J19" s="34">
        <v>5</v>
      </c>
      <c r="K19" s="8">
        <v>0</v>
      </c>
      <c r="L19" s="8">
        <v>5</v>
      </c>
      <c r="M19" s="8">
        <v>0</v>
      </c>
      <c r="N19" s="14">
        <v>164268000</v>
      </c>
      <c r="O19" s="15" t="s">
        <v>1264</v>
      </c>
    </row>
    <row r="20" spans="1:15" s="1" customFormat="1" ht="20.100000000000001" customHeight="1" x14ac:dyDescent="0.25">
      <c r="A20" s="18">
        <v>9</v>
      </c>
      <c r="B20" s="15" t="s">
        <v>1326</v>
      </c>
      <c r="C20" s="30" t="s">
        <v>1327</v>
      </c>
      <c r="D20" s="31" t="s">
        <v>10</v>
      </c>
      <c r="E20" s="17" t="s">
        <v>1328</v>
      </c>
      <c r="F20" s="18" t="s">
        <v>1042</v>
      </c>
      <c r="G20" s="85">
        <v>1.1499999999999999</v>
      </c>
      <c r="H20" s="18"/>
      <c r="I20" s="18"/>
      <c r="J20" s="34">
        <v>2</v>
      </c>
      <c r="K20" s="8">
        <v>0</v>
      </c>
      <c r="L20" s="8">
        <v>2</v>
      </c>
      <c r="M20" s="8">
        <v>9</v>
      </c>
      <c r="N20" s="14">
        <v>67813200</v>
      </c>
      <c r="O20" s="15" t="s">
        <v>1166</v>
      </c>
    </row>
    <row r="21" spans="1:15" s="1" customFormat="1" ht="20.100000000000001" customHeight="1" x14ac:dyDescent="0.25">
      <c r="A21" s="18">
        <v>10</v>
      </c>
      <c r="B21" s="17" t="s">
        <v>1329</v>
      </c>
      <c r="C21" s="30" t="s">
        <v>1330</v>
      </c>
      <c r="D21" s="31" t="s">
        <v>10</v>
      </c>
      <c r="E21" s="17" t="s">
        <v>1331</v>
      </c>
      <c r="F21" s="18" t="s">
        <v>1039</v>
      </c>
      <c r="G21" s="47">
        <v>1</v>
      </c>
      <c r="H21" s="18"/>
      <c r="I21" s="18"/>
      <c r="J21" s="34">
        <v>4</v>
      </c>
      <c r="K21" s="86">
        <v>6</v>
      </c>
      <c r="L21" s="8">
        <v>9</v>
      </c>
      <c r="M21" s="8">
        <v>0</v>
      </c>
      <c r="N21" s="14">
        <v>84240000</v>
      </c>
      <c r="O21" s="15" t="s">
        <v>1166</v>
      </c>
    </row>
    <row r="22" spans="1:15" s="1" customFormat="1" ht="20.100000000000001" customHeight="1" x14ac:dyDescent="0.25">
      <c r="A22" s="18">
        <v>11</v>
      </c>
      <c r="B22" s="17" t="s">
        <v>1332</v>
      </c>
      <c r="C22" s="30" t="s">
        <v>1333</v>
      </c>
      <c r="D22" s="31" t="s">
        <v>10</v>
      </c>
      <c r="E22" s="17" t="s">
        <v>1334</v>
      </c>
      <c r="F22" s="18" t="s">
        <v>1042</v>
      </c>
      <c r="G22" s="85">
        <v>1.1499999999999999</v>
      </c>
      <c r="H22" s="18"/>
      <c r="I22" s="18"/>
      <c r="J22" s="34">
        <v>0</v>
      </c>
      <c r="K22" s="8">
        <v>7</v>
      </c>
      <c r="L22" s="8"/>
      <c r="M22" s="8"/>
      <c r="N22" s="14">
        <v>27179100</v>
      </c>
      <c r="O22" s="15" t="s">
        <v>1264</v>
      </c>
    </row>
    <row r="23" spans="1:15" s="1" customFormat="1" ht="20.100000000000001" customHeight="1" x14ac:dyDescent="0.25">
      <c r="A23" s="18">
        <v>12</v>
      </c>
      <c r="B23" s="15" t="s">
        <v>1335</v>
      </c>
      <c r="C23" s="30" t="s">
        <v>1336</v>
      </c>
      <c r="D23" s="31" t="s">
        <v>10</v>
      </c>
      <c r="E23" s="17" t="s">
        <v>1337</v>
      </c>
      <c r="F23" s="18" t="s">
        <v>1040</v>
      </c>
      <c r="G23" s="85">
        <v>1.1499999999999999</v>
      </c>
      <c r="H23" s="18"/>
      <c r="I23" s="18"/>
      <c r="J23" s="34">
        <v>9</v>
      </c>
      <c r="K23" s="8">
        <v>6</v>
      </c>
      <c r="L23" s="8">
        <v>9</v>
      </c>
      <c r="M23" s="8">
        <v>7</v>
      </c>
      <c r="N23" s="14">
        <v>222007500</v>
      </c>
      <c r="O23" s="15" t="s">
        <v>1264</v>
      </c>
    </row>
    <row r="24" spans="1:15" s="1" customFormat="1" ht="20.100000000000001" customHeight="1" x14ac:dyDescent="0.25">
      <c r="A24" s="18">
        <v>13</v>
      </c>
      <c r="B24" s="15" t="s">
        <v>1338</v>
      </c>
      <c r="C24" s="30" t="s">
        <v>1339</v>
      </c>
      <c r="D24" s="31" t="s">
        <v>9</v>
      </c>
      <c r="E24" s="17" t="s">
        <v>1340</v>
      </c>
      <c r="F24" s="18"/>
      <c r="G24" s="85">
        <v>1.1499999999999999</v>
      </c>
      <c r="H24" s="18"/>
      <c r="I24" s="18"/>
      <c r="J24" s="34">
        <v>9</v>
      </c>
      <c r="K24" s="8">
        <v>4</v>
      </c>
      <c r="L24" s="8">
        <v>3</v>
      </c>
      <c r="M24" s="8">
        <v>11</v>
      </c>
      <c r="N24" s="14">
        <v>175578750</v>
      </c>
      <c r="O24" s="15" t="s">
        <v>1264</v>
      </c>
    </row>
    <row r="25" spans="1:15" s="1" customFormat="1" ht="20.100000000000001" customHeight="1" x14ac:dyDescent="0.25">
      <c r="A25" s="18">
        <v>14</v>
      </c>
      <c r="B25" s="15" t="s">
        <v>1341</v>
      </c>
      <c r="C25" s="30" t="s">
        <v>1342</v>
      </c>
      <c r="D25" s="31" t="s">
        <v>10</v>
      </c>
      <c r="E25" s="17" t="s">
        <v>1343</v>
      </c>
      <c r="F25" s="18" t="s">
        <v>1042</v>
      </c>
      <c r="G25" s="85">
        <v>1.1499999999999999</v>
      </c>
      <c r="H25" s="18"/>
      <c r="I25" s="18"/>
      <c r="J25" s="34">
        <v>9</v>
      </c>
      <c r="K25" s="8">
        <v>10</v>
      </c>
      <c r="L25" s="8">
        <v>9</v>
      </c>
      <c r="M25" s="8">
        <v>7</v>
      </c>
      <c r="N25" s="14">
        <v>205861500</v>
      </c>
      <c r="O25" s="15" t="s">
        <v>1264</v>
      </c>
    </row>
    <row r="26" spans="1:15" ht="20.100000000000001" customHeight="1" x14ac:dyDescent="0.25">
      <c r="A26" s="18">
        <v>15</v>
      </c>
      <c r="B26" s="15" t="s">
        <v>1344</v>
      </c>
      <c r="C26" s="30" t="s">
        <v>1345</v>
      </c>
      <c r="D26" s="31" t="s">
        <v>10</v>
      </c>
      <c r="E26" s="17" t="s">
        <v>3620</v>
      </c>
      <c r="F26" s="18" t="s">
        <v>1041</v>
      </c>
      <c r="G26" s="47">
        <v>1.2</v>
      </c>
      <c r="H26" s="18">
        <v>7</v>
      </c>
      <c r="I26" s="18">
        <v>0</v>
      </c>
      <c r="J26" s="34">
        <v>7</v>
      </c>
      <c r="K26" s="8">
        <v>3</v>
      </c>
      <c r="L26" s="8">
        <v>7</v>
      </c>
      <c r="M26" s="8">
        <v>4</v>
      </c>
      <c r="N26" s="14">
        <v>172692000</v>
      </c>
      <c r="O26" s="15" t="s">
        <v>1346</v>
      </c>
    </row>
    <row r="27" spans="1:15" ht="20.100000000000001" customHeight="1" x14ac:dyDescent="0.25">
      <c r="A27" s="260" t="s">
        <v>1020</v>
      </c>
      <c r="B27" s="260"/>
      <c r="C27" s="260"/>
      <c r="D27" s="260"/>
      <c r="E27" s="260"/>
    </row>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G9:G10"/>
    <mergeCell ref="J9:K9"/>
    <mergeCell ref="A7:O7"/>
    <mergeCell ref="H11:I11"/>
    <mergeCell ref="J11:K11"/>
    <mergeCell ref="L11:M11"/>
    <mergeCell ref="F9:F10"/>
    <mergeCell ref="L9:M9"/>
    <mergeCell ref="N9:N10"/>
    <mergeCell ref="O9:O10"/>
    <mergeCell ref="H9:I9"/>
    <mergeCell ref="A9:A10"/>
    <mergeCell ref="B9:B10"/>
    <mergeCell ref="C9:C10"/>
    <mergeCell ref="D9:D10"/>
    <mergeCell ref="E9:E10"/>
    <mergeCell ref="A1:C1"/>
    <mergeCell ref="A2:C2"/>
    <mergeCell ref="A4:O4"/>
    <mergeCell ref="A6:O6"/>
    <mergeCell ref="A8:J8"/>
    <mergeCell ref="A3:C3"/>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8">
        <v>1</v>
      </c>
      <c r="B12" s="228" t="s">
        <v>1651</v>
      </c>
      <c r="C12" s="229" t="s">
        <v>1652</v>
      </c>
      <c r="D12" s="230" t="s">
        <v>10</v>
      </c>
      <c r="E12" s="231" t="s">
        <v>3111</v>
      </c>
      <c r="F12" s="232" t="s">
        <v>1041</v>
      </c>
      <c r="G12" s="233">
        <v>1.1499999999999999</v>
      </c>
      <c r="H12" s="234">
        <v>1</v>
      </c>
      <c r="I12" s="234">
        <v>11</v>
      </c>
      <c r="J12" s="194">
        <v>1</v>
      </c>
      <c r="K12" s="235">
        <v>10</v>
      </c>
      <c r="L12" s="235">
        <v>0</v>
      </c>
      <c r="M12" s="235">
        <v>11</v>
      </c>
      <c r="N12" s="236">
        <v>65660400</v>
      </c>
      <c r="O12" s="15" t="s">
        <v>1653</v>
      </c>
    </row>
    <row r="13" spans="1:15" s="1" customFormat="1" ht="20.100000000000001" customHeight="1" x14ac:dyDescent="0.25">
      <c r="A13" s="8">
        <v>2</v>
      </c>
      <c r="B13" s="228" t="s">
        <v>1654</v>
      </c>
      <c r="C13" s="229" t="s">
        <v>1655</v>
      </c>
      <c r="D13" s="230" t="s">
        <v>9</v>
      </c>
      <c r="E13" s="231" t="s">
        <v>1656</v>
      </c>
      <c r="F13" s="232" t="s">
        <v>1040</v>
      </c>
      <c r="G13" s="233">
        <v>1.1499999999999999</v>
      </c>
      <c r="H13" s="234">
        <v>11</v>
      </c>
      <c r="I13" s="234">
        <v>3</v>
      </c>
      <c r="J13" s="194">
        <v>11</v>
      </c>
      <c r="K13" s="235">
        <v>3</v>
      </c>
      <c r="L13" s="235">
        <v>9</v>
      </c>
      <c r="M13" s="235">
        <v>6</v>
      </c>
      <c r="N13" s="236"/>
      <c r="O13" s="15" t="s">
        <v>1653</v>
      </c>
    </row>
    <row r="14" spans="1:15" s="1" customFormat="1" ht="20.100000000000001" customHeight="1" x14ac:dyDescent="0.25">
      <c r="A14" s="8">
        <v>3</v>
      </c>
      <c r="B14" s="228" t="s">
        <v>1657</v>
      </c>
      <c r="C14" s="229" t="s">
        <v>1658</v>
      </c>
      <c r="D14" s="230" t="s">
        <v>9</v>
      </c>
      <c r="E14" s="231" t="s">
        <v>3112</v>
      </c>
      <c r="F14" s="232" t="s">
        <v>1040</v>
      </c>
      <c r="G14" s="233">
        <v>1.1499999999999999</v>
      </c>
      <c r="H14" s="234">
        <v>14</v>
      </c>
      <c r="I14" s="234">
        <v>6</v>
      </c>
      <c r="J14" s="194">
        <v>14</v>
      </c>
      <c r="K14" s="235">
        <v>6</v>
      </c>
      <c r="L14" s="235">
        <v>2</v>
      </c>
      <c r="M14" s="235">
        <v>3</v>
      </c>
      <c r="N14" s="236">
        <v>319540500</v>
      </c>
      <c r="O14" s="15" t="s">
        <v>1653</v>
      </c>
    </row>
    <row r="15" spans="1:15" s="1" customFormat="1" ht="20.100000000000001" customHeight="1" x14ac:dyDescent="0.25">
      <c r="A15" s="8">
        <v>4</v>
      </c>
      <c r="B15" s="228" t="s">
        <v>1659</v>
      </c>
      <c r="C15" s="229" t="s">
        <v>1660</v>
      </c>
      <c r="D15" s="230" t="s">
        <v>9</v>
      </c>
      <c r="E15" s="231" t="s">
        <v>3113</v>
      </c>
      <c r="F15" s="232" t="s">
        <v>1042</v>
      </c>
      <c r="G15" s="233">
        <v>1.1499999999999999</v>
      </c>
      <c r="H15" s="234">
        <v>9</v>
      </c>
      <c r="I15" s="234">
        <v>0</v>
      </c>
      <c r="J15" s="194">
        <v>9</v>
      </c>
      <c r="K15" s="235">
        <v>0</v>
      </c>
      <c r="L15" s="235">
        <v>9</v>
      </c>
      <c r="M15" s="235">
        <v>0</v>
      </c>
      <c r="N15" s="236">
        <v>173569500</v>
      </c>
      <c r="O15" s="15" t="s">
        <v>1661</v>
      </c>
    </row>
    <row r="16" spans="1:15" s="1" customFormat="1" ht="20.100000000000001" customHeight="1" x14ac:dyDescent="0.25">
      <c r="A16" s="8">
        <v>5</v>
      </c>
      <c r="B16" s="228" t="s">
        <v>1662</v>
      </c>
      <c r="C16" s="229">
        <v>33220</v>
      </c>
      <c r="D16" s="230" t="s">
        <v>10</v>
      </c>
      <c r="E16" s="231" t="s">
        <v>3513</v>
      </c>
      <c r="F16" s="232" t="s">
        <v>1042</v>
      </c>
      <c r="G16" s="237">
        <v>1</v>
      </c>
      <c r="H16" s="234">
        <v>12</v>
      </c>
      <c r="I16" s="234">
        <v>3</v>
      </c>
      <c r="J16" s="194">
        <v>12</v>
      </c>
      <c r="K16" s="235">
        <v>3</v>
      </c>
      <c r="L16" s="235">
        <v>9</v>
      </c>
      <c r="M16" s="235">
        <v>6</v>
      </c>
      <c r="N16" s="236">
        <v>163215000</v>
      </c>
      <c r="O16" s="15" t="s">
        <v>1661</v>
      </c>
    </row>
    <row r="17" spans="1:15" s="1" customFormat="1" ht="20.100000000000001" customHeight="1" x14ac:dyDescent="0.25">
      <c r="A17" s="8">
        <v>6</v>
      </c>
      <c r="B17" s="228" t="s">
        <v>1663</v>
      </c>
      <c r="C17" s="229" t="s">
        <v>1664</v>
      </c>
      <c r="D17" s="230" t="s">
        <v>10</v>
      </c>
      <c r="E17" s="231" t="s">
        <v>3114</v>
      </c>
      <c r="F17" s="232" t="s">
        <v>1040</v>
      </c>
      <c r="G17" s="237">
        <v>1</v>
      </c>
      <c r="H17" s="234">
        <v>6</v>
      </c>
      <c r="I17" s="234">
        <v>4</v>
      </c>
      <c r="J17" s="194">
        <v>6</v>
      </c>
      <c r="K17" s="235">
        <v>4</v>
      </c>
      <c r="L17" s="235">
        <v>6</v>
      </c>
      <c r="M17" s="235">
        <v>3</v>
      </c>
      <c r="N17" s="236">
        <v>142155000</v>
      </c>
      <c r="O17" s="15" t="s">
        <v>1661</v>
      </c>
    </row>
    <row r="18" spans="1:15" s="1" customFormat="1" ht="20.100000000000001" customHeight="1" x14ac:dyDescent="0.25">
      <c r="A18" s="8">
        <v>7</v>
      </c>
      <c r="B18" s="228" t="s">
        <v>1665</v>
      </c>
      <c r="C18" s="229" t="s">
        <v>1666</v>
      </c>
      <c r="D18" s="230" t="s">
        <v>10</v>
      </c>
      <c r="E18" s="231" t="s">
        <v>1667</v>
      </c>
      <c r="F18" s="232" t="s">
        <v>1041</v>
      </c>
      <c r="G18" s="233">
        <v>1.1499999999999999</v>
      </c>
      <c r="H18" s="234">
        <v>8</v>
      </c>
      <c r="I18" s="234">
        <v>3</v>
      </c>
      <c r="J18" s="194">
        <v>8</v>
      </c>
      <c r="K18" s="235">
        <v>3</v>
      </c>
      <c r="L18" s="235">
        <v>8</v>
      </c>
      <c r="M18" s="235">
        <v>3</v>
      </c>
      <c r="N18" s="236">
        <v>343102500</v>
      </c>
      <c r="O18" s="15" t="s">
        <v>1661</v>
      </c>
    </row>
    <row r="19" spans="1:15" s="1" customFormat="1" ht="20.100000000000001" customHeight="1" x14ac:dyDescent="0.25">
      <c r="A19" s="8">
        <v>8</v>
      </c>
      <c r="B19" s="228" t="s">
        <v>1668</v>
      </c>
      <c r="C19" s="229" t="s">
        <v>1669</v>
      </c>
      <c r="D19" s="230" t="s">
        <v>10</v>
      </c>
      <c r="E19" s="231" t="s">
        <v>1670</v>
      </c>
      <c r="F19" s="232" t="s">
        <v>1041</v>
      </c>
      <c r="G19" s="233">
        <v>1.1499999999999999</v>
      </c>
      <c r="H19" s="234">
        <v>8</v>
      </c>
      <c r="I19" s="234">
        <v>10</v>
      </c>
      <c r="J19" s="194">
        <v>8</v>
      </c>
      <c r="K19" s="235">
        <v>10</v>
      </c>
      <c r="L19" s="235">
        <v>8</v>
      </c>
      <c r="M19" s="235">
        <v>10</v>
      </c>
      <c r="N19" s="236">
        <v>173569500</v>
      </c>
      <c r="O19" s="15" t="s">
        <v>1661</v>
      </c>
    </row>
    <row r="20" spans="1:15" s="1" customFormat="1" ht="20.100000000000001" customHeight="1" x14ac:dyDescent="0.25">
      <c r="A20" s="8">
        <v>9</v>
      </c>
      <c r="B20" s="228" t="s">
        <v>1671</v>
      </c>
      <c r="C20" s="229" t="s">
        <v>1672</v>
      </c>
      <c r="D20" s="230" t="s">
        <v>10</v>
      </c>
      <c r="E20" s="231" t="s">
        <v>1673</v>
      </c>
      <c r="F20" s="232" t="s">
        <v>1040</v>
      </c>
      <c r="G20" s="237">
        <v>1</v>
      </c>
      <c r="H20" s="234">
        <v>5</v>
      </c>
      <c r="I20" s="234">
        <v>6</v>
      </c>
      <c r="J20" s="194">
        <v>5</v>
      </c>
      <c r="K20" s="235">
        <v>6</v>
      </c>
      <c r="L20" s="235">
        <v>5</v>
      </c>
      <c r="M20" s="235">
        <v>6</v>
      </c>
      <c r="N20" s="236">
        <v>138645000</v>
      </c>
      <c r="O20" s="15" t="s">
        <v>1661</v>
      </c>
    </row>
    <row r="21" spans="1:15" s="1" customFormat="1" ht="20.100000000000001" customHeight="1" x14ac:dyDescent="0.25">
      <c r="A21" s="8">
        <v>10</v>
      </c>
      <c r="B21" s="228" t="s">
        <v>1674</v>
      </c>
      <c r="C21" s="229" t="s">
        <v>1010</v>
      </c>
      <c r="D21" s="230" t="s">
        <v>10</v>
      </c>
      <c r="E21" s="231" t="s">
        <v>1675</v>
      </c>
      <c r="F21" s="232" t="s">
        <v>1040</v>
      </c>
      <c r="G21" s="237">
        <v>1</v>
      </c>
      <c r="H21" s="234">
        <v>5</v>
      </c>
      <c r="I21" s="234">
        <v>10</v>
      </c>
      <c r="J21" s="194">
        <v>5</v>
      </c>
      <c r="K21" s="235">
        <v>11</v>
      </c>
      <c r="L21" s="235">
        <v>6</v>
      </c>
      <c r="M21" s="235">
        <v>4</v>
      </c>
      <c r="N21" s="236">
        <v>280800000</v>
      </c>
      <c r="O21" s="15" t="s">
        <v>1661</v>
      </c>
    </row>
    <row r="22" spans="1:15" s="1" customFormat="1" ht="20.100000000000001" customHeight="1" x14ac:dyDescent="0.25">
      <c r="A22" s="8">
        <v>11</v>
      </c>
      <c r="B22" s="228" t="s">
        <v>1676</v>
      </c>
      <c r="C22" s="229" t="s">
        <v>1677</v>
      </c>
      <c r="D22" s="230" t="s">
        <v>10</v>
      </c>
      <c r="E22" s="231" t="s">
        <v>3115</v>
      </c>
      <c r="F22" s="232" t="s">
        <v>1039</v>
      </c>
      <c r="G22" s="233">
        <v>0.9</v>
      </c>
      <c r="H22" s="234">
        <v>4</v>
      </c>
      <c r="I22" s="234">
        <v>1</v>
      </c>
      <c r="J22" s="194">
        <v>4</v>
      </c>
      <c r="K22" s="235">
        <v>1</v>
      </c>
      <c r="L22" s="235"/>
      <c r="M22" s="235"/>
      <c r="N22" s="236">
        <v>31590000</v>
      </c>
      <c r="O22" s="15" t="s">
        <v>1678</v>
      </c>
    </row>
    <row r="23" spans="1:15" s="1" customFormat="1" ht="20.100000000000001" customHeight="1" x14ac:dyDescent="0.25">
      <c r="A23" s="8">
        <v>12</v>
      </c>
      <c r="B23" s="228" t="s">
        <v>1679</v>
      </c>
      <c r="C23" s="229" t="s">
        <v>1680</v>
      </c>
      <c r="D23" s="230" t="s">
        <v>10</v>
      </c>
      <c r="E23" s="231" t="s">
        <v>3116</v>
      </c>
      <c r="F23" s="232" t="s">
        <v>1039</v>
      </c>
      <c r="G23" s="237">
        <v>1</v>
      </c>
      <c r="H23" s="234">
        <v>13</v>
      </c>
      <c r="I23" s="234">
        <v>3</v>
      </c>
      <c r="J23" s="194">
        <v>13</v>
      </c>
      <c r="K23" s="235">
        <v>3</v>
      </c>
      <c r="L23" s="235"/>
      <c r="M23" s="235"/>
      <c r="N23" s="236">
        <v>35100000</v>
      </c>
      <c r="O23" s="15" t="s">
        <v>1678</v>
      </c>
    </row>
    <row r="24" spans="1:15" s="1" customFormat="1" ht="20.100000000000001" customHeight="1" x14ac:dyDescent="0.25">
      <c r="A24" s="8">
        <v>13</v>
      </c>
      <c r="B24" s="228" t="s">
        <v>1681</v>
      </c>
      <c r="C24" s="229" t="s">
        <v>1682</v>
      </c>
      <c r="D24" s="230" t="s">
        <v>10</v>
      </c>
      <c r="E24" s="231" t="s">
        <v>3117</v>
      </c>
      <c r="F24" s="232" t="s">
        <v>1041</v>
      </c>
      <c r="G24" s="237">
        <v>1.2</v>
      </c>
      <c r="H24" s="234">
        <v>2</v>
      </c>
      <c r="I24" s="234">
        <v>2</v>
      </c>
      <c r="J24" s="194">
        <v>2</v>
      </c>
      <c r="K24" s="235">
        <v>2</v>
      </c>
      <c r="L24" s="235">
        <v>2</v>
      </c>
      <c r="M24" s="235">
        <v>2</v>
      </c>
      <c r="N24" s="236">
        <v>97437600</v>
      </c>
      <c r="O24" s="15" t="s">
        <v>1661</v>
      </c>
    </row>
    <row r="25" spans="1:15" s="1" customFormat="1" ht="20.100000000000001" customHeight="1" x14ac:dyDescent="0.25">
      <c r="A25" s="8">
        <v>14</v>
      </c>
      <c r="B25" s="228" t="s">
        <v>1683</v>
      </c>
      <c r="C25" s="229" t="s">
        <v>1684</v>
      </c>
      <c r="D25" s="230" t="s">
        <v>10</v>
      </c>
      <c r="E25" s="231" t="s">
        <v>3118</v>
      </c>
      <c r="F25" s="232" t="s">
        <v>1041</v>
      </c>
      <c r="G25" s="237">
        <v>1.2</v>
      </c>
      <c r="H25" s="234">
        <v>4</v>
      </c>
      <c r="I25" s="234">
        <v>11</v>
      </c>
      <c r="J25" s="194">
        <v>4</v>
      </c>
      <c r="K25" s="235">
        <v>11</v>
      </c>
      <c r="L25" s="235">
        <v>4</v>
      </c>
      <c r="M25" s="235">
        <v>11</v>
      </c>
      <c r="N25" s="236">
        <v>324043200</v>
      </c>
      <c r="O25" s="15" t="s">
        <v>1661</v>
      </c>
    </row>
    <row r="26" spans="1:15" s="1" customFormat="1" ht="20.100000000000001" customHeight="1" x14ac:dyDescent="0.25">
      <c r="A26" s="8">
        <v>15</v>
      </c>
      <c r="B26" s="228" t="s">
        <v>1685</v>
      </c>
      <c r="C26" s="229" t="s">
        <v>1686</v>
      </c>
      <c r="D26" s="230" t="s">
        <v>10</v>
      </c>
      <c r="E26" s="231" t="s">
        <v>1687</v>
      </c>
      <c r="F26" s="232" t="s">
        <v>1039</v>
      </c>
      <c r="G26" s="233">
        <v>1.1499999999999999</v>
      </c>
      <c r="H26" s="234">
        <v>6</v>
      </c>
      <c r="I26" s="234">
        <v>9</v>
      </c>
      <c r="J26" s="194">
        <v>6</v>
      </c>
      <c r="K26" s="235">
        <v>8</v>
      </c>
      <c r="L26" s="235">
        <v>0</v>
      </c>
      <c r="M26" s="235">
        <v>0</v>
      </c>
      <c r="N26" s="236">
        <v>40365000</v>
      </c>
      <c r="O26" s="15" t="s">
        <v>1678</v>
      </c>
    </row>
    <row r="27" spans="1:15" s="1" customFormat="1" ht="20.100000000000001" customHeight="1" x14ac:dyDescent="0.25">
      <c r="A27" s="8">
        <v>16</v>
      </c>
      <c r="B27" s="228" t="s">
        <v>1688</v>
      </c>
      <c r="C27" s="229" t="s">
        <v>1689</v>
      </c>
      <c r="D27" s="230" t="s">
        <v>9</v>
      </c>
      <c r="E27" s="231" t="s">
        <v>3119</v>
      </c>
      <c r="F27" s="232" t="s">
        <v>1042</v>
      </c>
      <c r="G27" s="233">
        <v>1.1499999999999999</v>
      </c>
      <c r="H27" s="234">
        <v>2</v>
      </c>
      <c r="I27" s="234">
        <v>8</v>
      </c>
      <c r="J27" s="194">
        <v>2</v>
      </c>
      <c r="K27" s="235">
        <v>9</v>
      </c>
      <c r="L27" s="235">
        <v>2</v>
      </c>
      <c r="M27" s="235">
        <v>9</v>
      </c>
      <c r="N27" s="236">
        <v>89072100</v>
      </c>
      <c r="O27" s="15" t="s">
        <v>1661</v>
      </c>
    </row>
    <row r="28" spans="1:15" s="1" customFormat="1" ht="20.100000000000001" customHeight="1" x14ac:dyDescent="0.25">
      <c r="A28" s="8">
        <v>17</v>
      </c>
      <c r="B28" s="228" t="s">
        <v>1690</v>
      </c>
      <c r="C28" s="229" t="s">
        <v>1691</v>
      </c>
      <c r="D28" s="230" t="s">
        <v>10</v>
      </c>
      <c r="E28" s="231" t="s">
        <v>3120</v>
      </c>
      <c r="F28" s="232" t="s">
        <v>1041</v>
      </c>
      <c r="G28" s="237">
        <v>1.2</v>
      </c>
      <c r="H28" s="234">
        <v>9</v>
      </c>
      <c r="I28" s="234">
        <v>11</v>
      </c>
      <c r="J28" s="194">
        <v>9</v>
      </c>
      <c r="K28" s="235">
        <v>11</v>
      </c>
      <c r="L28" s="235">
        <v>9</v>
      </c>
      <c r="M28" s="235">
        <v>6</v>
      </c>
      <c r="N28" s="236">
        <v>185328000</v>
      </c>
      <c r="O28" s="15" t="s">
        <v>1661</v>
      </c>
    </row>
    <row r="29" spans="1:15" s="1" customFormat="1" ht="20.100000000000001" customHeight="1" x14ac:dyDescent="0.25">
      <c r="A29" s="8">
        <v>18</v>
      </c>
      <c r="B29" s="228" t="s">
        <v>1692</v>
      </c>
      <c r="C29" s="229" t="s">
        <v>1693</v>
      </c>
      <c r="D29" s="230" t="s">
        <v>10</v>
      </c>
      <c r="E29" s="231" t="s">
        <v>3117</v>
      </c>
      <c r="F29" s="232" t="s">
        <v>1042</v>
      </c>
      <c r="G29" s="233">
        <v>1.1499999999999999</v>
      </c>
      <c r="H29" s="234">
        <v>7</v>
      </c>
      <c r="I29" s="234">
        <v>3</v>
      </c>
      <c r="J29" s="194">
        <v>7</v>
      </c>
      <c r="K29" s="235">
        <v>3</v>
      </c>
      <c r="L29" s="235">
        <v>4</v>
      </c>
      <c r="M29" s="235">
        <v>11</v>
      </c>
      <c r="N29" s="236">
        <v>145665000</v>
      </c>
      <c r="O29" s="15" t="s">
        <v>1661</v>
      </c>
    </row>
    <row r="30" spans="1:15" s="1" customFormat="1" ht="20.100000000000001" customHeight="1" x14ac:dyDescent="0.25">
      <c r="A30" s="8">
        <v>19</v>
      </c>
      <c r="B30" s="228" t="s">
        <v>1694</v>
      </c>
      <c r="C30" s="229" t="s">
        <v>1695</v>
      </c>
      <c r="D30" s="230" t="s">
        <v>10</v>
      </c>
      <c r="E30" s="231" t="s">
        <v>3121</v>
      </c>
      <c r="F30" s="232" t="s">
        <v>1039</v>
      </c>
      <c r="G30" s="237">
        <v>0.9</v>
      </c>
      <c r="H30" s="234">
        <v>3</v>
      </c>
      <c r="I30" s="234">
        <v>4</v>
      </c>
      <c r="J30" s="194">
        <v>3</v>
      </c>
      <c r="K30" s="235">
        <v>4</v>
      </c>
      <c r="L30" s="235">
        <v>0</v>
      </c>
      <c r="M30" s="235">
        <v>0</v>
      </c>
      <c r="N30" s="236">
        <v>31590000</v>
      </c>
      <c r="O30" s="15" t="s">
        <v>1678</v>
      </c>
    </row>
    <row r="31" spans="1:15" s="1" customFormat="1" ht="20.100000000000001" customHeight="1" x14ac:dyDescent="0.25">
      <c r="A31" s="8">
        <v>20</v>
      </c>
      <c r="B31" s="228" t="s">
        <v>1696</v>
      </c>
      <c r="C31" s="229" t="s">
        <v>1697</v>
      </c>
      <c r="D31" s="230" t="s">
        <v>9</v>
      </c>
      <c r="E31" s="231" t="s">
        <v>1698</v>
      </c>
      <c r="F31" s="232" t="s">
        <v>1039</v>
      </c>
      <c r="G31" s="237">
        <v>0.9</v>
      </c>
      <c r="H31" s="234">
        <v>24</v>
      </c>
      <c r="I31" s="234">
        <v>2</v>
      </c>
      <c r="J31" s="194">
        <v>24</v>
      </c>
      <c r="K31" s="235">
        <v>2</v>
      </c>
      <c r="L31" s="235">
        <v>9</v>
      </c>
      <c r="M31" s="235">
        <v>0</v>
      </c>
      <c r="N31" s="236">
        <v>117409500</v>
      </c>
      <c r="O31" s="15" t="s">
        <v>1699</v>
      </c>
    </row>
    <row r="32" spans="1:15" s="1" customFormat="1" ht="20.100000000000001" customHeight="1" x14ac:dyDescent="0.25">
      <c r="A32" s="8">
        <v>21</v>
      </c>
      <c r="B32" s="228" t="s">
        <v>1700</v>
      </c>
      <c r="C32" s="229" t="s">
        <v>1701</v>
      </c>
      <c r="D32" s="230" t="s">
        <v>9</v>
      </c>
      <c r="E32" s="231" t="s">
        <v>3122</v>
      </c>
      <c r="F32" s="232"/>
      <c r="G32" s="233">
        <v>1.1499999999999999</v>
      </c>
      <c r="H32" s="234">
        <v>5</v>
      </c>
      <c r="I32" s="234">
        <v>8</v>
      </c>
      <c r="J32" s="194">
        <v>5</v>
      </c>
      <c r="K32" s="235"/>
      <c r="L32" s="235">
        <v>6</v>
      </c>
      <c r="M32" s="235">
        <v>3</v>
      </c>
      <c r="N32" s="236">
        <v>161460000</v>
      </c>
      <c r="O32" s="15" t="s">
        <v>1661</v>
      </c>
    </row>
    <row r="33" spans="1:15" s="1" customFormat="1" ht="20.100000000000001" customHeight="1" x14ac:dyDescent="0.25">
      <c r="A33" s="8">
        <v>22</v>
      </c>
      <c r="B33" s="228" t="s">
        <v>1702</v>
      </c>
      <c r="C33" s="229" t="s">
        <v>1703</v>
      </c>
      <c r="D33" s="230" t="s">
        <v>10</v>
      </c>
      <c r="E33" s="231" t="s">
        <v>3123</v>
      </c>
      <c r="F33" s="232" t="s">
        <v>1042</v>
      </c>
      <c r="G33" s="237">
        <v>1</v>
      </c>
      <c r="H33" s="234">
        <v>1</v>
      </c>
      <c r="I33" s="234">
        <v>8</v>
      </c>
      <c r="J33" s="194">
        <v>1</v>
      </c>
      <c r="K33" s="235">
        <v>8</v>
      </c>
      <c r="L33" s="235">
        <v>0</v>
      </c>
      <c r="M33" s="235">
        <v>0</v>
      </c>
      <c r="N33" s="236">
        <v>51480000</v>
      </c>
      <c r="O33" s="15" t="s">
        <v>1661</v>
      </c>
    </row>
    <row r="34" spans="1:15" s="1" customFormat="1" ht="20.100000000000001" customHeight="1" x14ac:dyDescent="0.25">
      <c r="A34" s="8">
        <v>23</v>
      </c>
      <c r="B34" s="228" t="s">
        <v>1704</v>
      </c>
      <c r="C34" s="229" t="s">
        <v>1705</v>
      </c>
      <c r="D34" s="230" t="s">
        <v>10</v>
      </c>
      <c r="E34" s="231" t="s">
        <v>3096</v>
      </c>
      <c r="F34" s="232" t="s">
        <v>1040</v>
      </c>
      <c r="G34" s="237">
        <v>1</v>
      </c>
      <c r="H34" s="234">
        <v>5</v>
      </c>
      <c r="I34" s="234">
        <v>3</v>
      </c>
      <c r="J34" s="194">
        <v>5</v>
      </c>
      <c r="K34" s="235">
        <v>3</v>
      </c>
      <c r="L34" s="235"/>
      <c r="M34" s="235">
        <v>10</v>
      </c>
      <c r="N34" s="236">
        <v>138645000</v>
      </c>
      <c r="O34" s="15" t="s">
        <v>1661</v>
      </c>
    </row>
    <row r="35" spans="1:15" s="1" customFormat="1" ht="20.100000000000001" customHeight="1" x14ac:dyDescent="0.25">
      <c r="A35" s="8">
        <v>24</v>
      </c>
      <c r="B35" s="228" t="s">
        <v>1706</v>
      </c>
      <c r="C35" s="229">
        <v>29052</v>
      </c>
      <c r="D35" s="230" t="s">
        <v>10</v>
      </c>
      <c r="E35" s="231" t="s">
        <v>1707</v>
      </c>
      <c r="F35" s="232" t="s">
        <v>1039</v>
      </c>
      <c r="G35" s="237">
        <v>0.9</v>
      </c>
      <c r="H35" s="234">
        <v>22</v>
      </c>
      <c r="I35" s="234">
        <v>8</v>
      </c>
      <c r="J35" s="194">
        <v>7</v>
      </c>
      <c r="K35" s="235">
        <v>8</v>
      </c>
      <c r="L35" s="235">
        <v>7</v>
      </c>
      <c r="M35" s="235">
        <v>8</v>
      </c>
      <c r="N35" s="236">
        <v>180063000</v>
      </c>
      <c r="O35" s="15" t="s">
        <v>1708</v>
      </c>
    </row>
    <row r="36" spans="1:15" s="1" customFormat="1" ht="20.100000000000001" customHeight="1" x14ac:dyDescent="0.25">
      <c r="A36" s="8">
        <v>25</v>
      </c>
      <c r="B36" s="228" t="s">
        <v>2506</v>
      </c>
      <c r="C36" s="229" t="s">
        <v>2505</v>
      </c>
      <c r="D36" s="230" t="s">
        <v>10</v>
      </c>
      <c r="E36" s="228" t="s">
        <v>3124</v>
      </c>
      <c r="F36" s="232" t="s">
        <v>1042</v>
      </c>
      <c r="G36" s="233">
        <v>1.1499999999999999</v>
      </c>
      <c r="H36" s="234">
        <v>12</v>
      </c>
      <c r="I36" s="234">
        <v>9</v>
      </c>
      <c r="J36" s="194">
        <v>5</v>
      </c>
      <c r="K36" s="235">
        <v>1</v>
      </c>
      <c r="L36" s="235">
        <v>3</v>
      </c>
      <c r="M36" s="235">
        <v>11</v>
      </c>
      <c r="N36" s="236">
        <v>379431000</v>
      </c>
      <c r="O36" s="15" t="s">
        <v>3276</v>
      </c>
    </row>
    <row r="37" spans="1:15" ht="20.100000000000001" customHeight="1" x14ac:dyDescent="0.25">
      <c r="B37" s="260" t="s">
        <v>2507</v>
      </c>
      <c r="C37" s="260"/>
      <c r="D37" s="260"/>
      <c r="E37" s="260"/>
    </row>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1347</v>
      </c>
      <c r="C12" s="30">
        <v>31512</v>
      </c>
      <c r="D12" s="31" t="s">
        <v>10</v>
      </c>
      <c r="E12" s="17" t="s">
        <v>1348</v>
      </c>
      <c r="F12" s="18" t="s">
        <v>1041</v>
      </c>
      <c r="G12" s="148">
        <v>1.2</v>
      </c>
      <c r="H12" s="148"/>
      <c r="I12" s="148"/>
      <c r="J12" s="34">
        <v>7</v>
      </c>
      <c r="K12" s="8">
        <v>3</v>
      </c>
      <c r="L12" s="8">
        <v>12</v>
      </c>
      <c r="M12" s="8">
        <v>6</v>
      </c>
      <c r="N12" s="14">
        <v>174798000</v>
      </c>
      <c r="O12" s="15" t="s">
        <v>1166</v>
      </c>
    </row>
    <row r="13" spans="1:15" ht="20.100000000000001" customHeight="1" x14ac:dyDescent="0.25">
      <c r="A13" s="18">
        <v>2</v>
      </c>
      <c r="B13" s="15" t="s">
        <v>1349</v>
      </c>
      <c r="C13" s="30">
        <v>19742</v>
      </c>
      <c r="D13" s="31" t="s">
        <v>10</v>
      </c>
      <c r="E13" s="17" t="s">
        <v>1350</v>
      </c>
      <c r="F13" s="18" t="s">
        <v>1042</v>
      </c>
      <c r="G13" s="148">
        <v>1</v>
      </c>
      <c r="H13" s="148"/>
      <c r="I13" s="148"/>
      <c r="J13" s="34">
        <v>9</v>
      </c>
      <c r="K13" s="8">
        <v>9</v>
      </c>
      <c r="L13" s="8">
        <v>0</v>
      </c>
      <c r="M13" s="8">
        <v>0</v>
      </c>
      <c r="N13" s="149"/>
      <c r="O13" s="15" t="s">
        <v>1166</v>
      </c>
    </row>
    <row r="14" spans="1:15" s="1" customFormat="1" ht="20.100000000000001" customHeight="1" x14ac:dyDescent="0.25">
      <c r="A14" s="18">
        <v>3</v>
      </c>
      <c r="B14" s="15" t="s">
        <v>1351</v>
      </c>
      <c r="C14" s="30">
        <v>19646</v>
      </c>
      <c r="D14" s="31" t="s">
        <v>9</v>
      </c>
      <c r="E14" s="17" t="s">
        <v>1352</v>
      </c>
      <c r="F14" s="18" t="s">
        <v>1042</v>
      </c>
      <c r="G14" s="148">
        <v>1.1499999999999999</v>
      </c>
      <c r="H14" s="148"/>
      <c r="I14" s="148"/>
      <c r="J14" s="34">
        <v>5</v>
      </c>
      <c r="K14" s="8">
        <v>6</v>
      </c>
      <c r="L14" s="8">
        <v>0</v>
      </c>
      <c r="M14" s="8">
        <v>0</v>
      </c>
      <c r="N14" s="14">
        <v>40365000</v>
      </c>
      <c r="O14" s="15" t="s">
        <v>1264</v>
      </c>
    </row>
    <row r="15" spans="1:15" s="1" customFormat="1" ht="20.100000000000001" customHeight="1" x14ac:dyDescent="0.25">
      <c r="A15" s="18">
        <v>4</v>
      </c>
      <c r="B15" s="15" t="s">
        <v>1353</v>
      </c>
      <c r="C15" s="30">
        <v>34172</v>
      </c>
      <c r="D15" s="31" t="s">
        <v>9</v>
      </c>
      <c r="E15" s="17" t="s">
        <v>1354</v>
      </c>
      <c r="F15" s="18" t="s">
        <v>1041</v>
      </c>
      <c r="G15" s="148">
        <v>1.2</v>
      </c>
      <c r="H15" s="148"/>
      <c r="I15" s="148"/>
      <c r="J15" s="34">
        <v>8</v>
      </c>
      <c r="K15" s="8">
        <v>8</v>
      </c>
      <c r="L15" s="8">
        <v>8</v>
      </c>
      <c r="M15" s="8">
        <v>5</v>
      </c>
      <c r="N15" s="14">
        <v>181116000</v>
      </c>
      <c r="O15" s="15" t="s">
        <v>1166</v>
      </c>
    </row>
    <row r="16" spans="1:15" s="1" customFormat="1" ht="20.100000000000001" customHeight="1" x14ac:dyDescent="0.25">
      <c r="A16" s="18">
        <v>5</v>
      </c>
      <c r="B16" s="15" t="s">
        <v>1355</v>
      </c>
      <c r="C16" s="30">
        <v>24973</v>
      </c>
      <c r="D16" s="31" t="s">
        <v>10</v>
      </c>
      <c r="E16" s="17" t="s">
        <v>1356</v>
      </c>
      <c r="F16" s="18" t="s">
        <v>1039</v>
      </c>
      <c r="G16" s="148">
        <v>0.9</v>
      </c>
      <c r="H16" s="148"/>
      <c r="I16" s="148"/>
      <c r="J16" s="34">
        <v>3</v>
      </c>
      <c r="K16" s="8">
        <v>2</v>
      </c>
      <c r="L16" s="8">
        <v>3</v>
      </c>
      <c r="M16" s="8">
        <v>2</v>
      </c>
      <c r="N16" s="14">
        <v>79712100</v>
      </c>
      <c r="O16" s="15" t="s">
        <v>1166</v>
      </c>
    </row>
    <row r="17" spans="1:15" s="1" customFormat="1" ht="20.100000000000001" customHeight="1" x14ac:dyDescent="0.25">
      <c r="A17" s="18">
        <v>6</v>
      </c>
      <c r="B17" s="15" t="s">
        <v>1357</v>
      </c>
      <c r="C17" s="30">
        <v>27284</v>
      </c>
      <c r="D17" s="31" t="s">
        <v>9</v>
      </c>
      <c r="E17" s="17" t="s">
        <v>1358</v>
      </c>
      <c r="F17" s="18" t="s">
        <v>1039</v>
      </c>
      <c r="G17" s="148">
        <v>0.9</v>
      </c>
      <c r="H17" s="148"/>
      <c r="I17" s="148"/>
      <c r="J17" s="34">
        <v>9</v>
      </c>
      <c r="K17" s="8">
        <v>1</v>
      </c>
      <c r="L17" s="8">
        <v>9</v>
      </c>
      <c r="M17" s="8">
        <v>1</v>
      </c>
      <c r="N17" s="14">
        <v>135837000</v>
      </c>
      <c r="O17" s="15" t="s">
        <v>1166</v>
      </c>
    </row>
    <row r="18" spans="1:15" ht="20.100000000000001" customHeight="1" x14ac:dyDescent="0.25">
      <c r="A18" s="18">
        <v>7</v>
      </c>
      <c r="B18" s="15" t="s">
        <v>1359</v>
      </c>
      <c r="C18" s="30" t="s">
        <v>1360</v>
      </c>
      <c r="D18" s="31" t="s">
        <v>9</v>
      </c>
      <c r="E18" s="17" t="s">
        <v>3185</v>
      </c>
      <c r="F18" s="18" t="s">
        <v>1039</v>
      </c>
      <c r="G18" s="148">
        <v>1</v>
      </c>
      <c r="H18" s="148"/>
      <c r="I18" s="148"/>
      <c r="J18" s="34">
        <v>9</v>
      </c>
      <c r="K18" s="8">
        <v>7</v>
      </c>
      <c r="L18" s="8">
        <v>9</v>
      </c>
      <c r="M18" s="8">
        <v>6</v>
      </c>
      <c r="N18" s="14">
        <v>156195000</v>
      </c>
      <c r="O18" s="15" t="s">
        <v>1166</v>
      </c>
    </row>
    <row r="19" spans="1:15" s="1" customFormat="1" ht="20.100000000000001" customHeight="1" x14ac:dyDescent="0.25">
      <c r="A19" s="18">
        <v>8</v>
      </c>
      <c r="B19" s="15" t="s">
        <v>1361</v>
      </c>
      <c r="C19" s="30">
        <v>22807</v>
      </c>
      <c r="D19" s="31" t="s">
        <v>10</v>
      </c>
      <c r="E19" s="17" t="s">
        <v>1362</v>
      </c>
      <c r="F19" s="18" t="s">
        <v>1039</v>
      </c>
      <c r="G19" s="148">
        <v>1</v>
      </c>
      <c r="H19" s="148"/>
      <c r="I19" s="148"/>
      <c r="J19" s="34">
        <v>4</v>
      </c>
      <c r="K19" s="8">
        <v>11</v>
      </c>
      <c r="L19" s="8">
        <v>4</v>
      </c>
      <c r="M19" s="8">
        <v>11</v>
      </c>
      <c r="N19" s="14">
        <v>35100000</v>
      </c>
      <c r="O19" s="15" t="s">
        <v>1166</v>
      </c>
    </row>
    <row r="20" spans="1:15" s="1" customFormat="1" ht="20.100000000000001" customHeight="1" x14ac:dyDescent="0.25">
      <c r="A20" s="18">
        <v>9</v>
      </c>
      <c r="B20" s="15" t="s">
        <v>1363</v>
      </c>
      <c r="C20" s="30">
        <v>30786</v>
      </c>
      <c r="D20" s="31" t="s">
        <v>9</v>
      </c>
      <c r="E20" s="17" t="s">
        <v>1364</v>
      </c>
      <c r="F20" s="18" t="s">
        <v>1042</v>
      </c>
      <c r="G20" s="148">
        <v>1</v>
      </c>
      <c r="H20" s="148"/>
      <c r="I20" s="148"/>
      <c r="J20" s="34">
        <v>8</v>
      </c>
      <c r="K20" s="8">
        <v>10</v>
      </c>
      <c r="L20" s="8">
        <v>8</v>
      </c>
      <c r="M20" s="8">
        <v>10</v>
      </c>
      <c r="N20" s="14">
        <v>150930000</v>
      </c>
      <c r="O20" s="15" t="s">
        <v>1166</v>
      </c>
    </row>
    <row r="21" spans="1:15" s="1" customFormat="1" ht="20.100000000000001" customHeight="1" x14ac:dyDescent="0.25">
      <c r="A21" s="18">
        <v>10</v>
      </c>
      <c r="B21" s="15" t="s">
        <v>1365</v>
      </c>
      <c r="C21" s="30">
        <v>20447</v>
      </c>
      <c r="D21" s="31" t="s">
        <v>10</v>
      </c>
      <c r="E21" s="17" t="s">
        <v>1366</v>
      </c>
      <c r="F21" s="18" t="s">
        <v>1042</v>
      </c>
      <c r="G21" s="148">
        <v>0.9</v>
      </c>
      <c r="H21" s="148"/>
      <c r="I21" s="148"/>
      <c r="J21" s="34">
        <v>4</v>
      </c>
      <c r="K21" s="8">
        <v>3</v>
      </c>
      <c r="L21" s="8">
        <v>0</v>
      </c>
      <c r="M21" s="8">
        <v>0</v>
      </c>
      <c r="N21" s="14">
        <v>31590000</v>
      </c>
      <c r="O21" s="15" t="s">
        <v>1166</v>
      </c>
    </row>
    <row r="22" spans="1:15" s="1" customFormat="1" ht="20.100000000000001" customHeight="1" x14ac:dyDescent="0.25">
      <c r="A22" s="18">
        <v>11</v>
      </c>
      <c r="B22" s="15" t="s">
        <v>1367</v>
      </c>
      <c r="C22" s="30">
        <v>30759</v>
      </c>
      <c r="D22" s="31" t="s">
        <v>9</v>
      </c>
      <c r="E22" s="17" t="s">
        <v>3186</v>
      </c>
      <c r="F22" s="18" t="s">
        <v>1042</v>
      </c>
      <c r="G22" s="148" t="s">
        <v>1293</v>
      </c>
      <c r="H22" s="148"/>
      <c r="I22" s="148"/>
      <c r="J22" s="34">
        <v>8</v>
      </c>
      <c r="K22" s="8">
        <v>11</v>
      </c>
      <c r="L22" s="8">
        <v>9</v>
      </c>
      <c r="M22" s="8">
        <v>7</v>
      </c>
      <c r="N22" s="14">
        <v>193752000</v>
      </c>
      <c r="O22" s="15" t="s">
        <v>1368</v>
      </c>
    </row>
    <row r="23" spans="1:15" s="1" customFormat="1" ht="20.100000000000001" customHeight="1" x14ac:dyDescent="0.25">
      <c r="A23" s="18">
        <v>12</v>
      </c>
      <c r="B23" s="15" t="s">
        <v>1369</v>
      </c>
      <c r="C23" s="30">
        <v>32460</v>
      </c>
      <c r="D23" s="31" t="s">
        <v>10</v>
      </c>
      <c r="E23" s="17" t="s">
        <v>3187</v>
      </c>
      <c r="F23" s="18" t="s">
        <v>1042</v>
      </c>
      <c r="G23" s="148">
        <v>1</v>
      </c>
      <c r="H23" s="148"/>
      <c r="I23" s="148"/>
      <c r="J23" s="34">
        <v>11</v>
      </c>
      <c r="K23" s="8">
        <v>4</v>
      </c>
      <c r="L23" s="8">
        <v>9</v>
      </c>
      <c r="M23" s="8">
        <v>6</v>
      </c>
      <c r="N23" s="14">
        <v>159705000</v>
      </c>
      <c r="O23" s="15" t="s">
        <v>1166</v>
      </c>
    </row>
    <row r="24" spans="1:15" s="1" customFormat="1" ht="20.100000000000001" customHeight="1" x14ac:dyDescent="0.25">
      <c r="A24" s="18">
        <v>13</v>
      </c>
      <c r="B24" s="15" t="s">
        <v>2601</v>
      </c>
      <c r="C24" s="30">
        <v>24219</v>
      </c>
      <c r="D24" s="31" t="s">
        <v>10</v>
      </c>
      <c r="E24" s="15" t="s">
        <v>3188</v>
      </c>
      <c r="F24" s="18" t="s">
        <v>1039</v>
      </c>
      <c r="G24" s="148">
        <v>1.1499999999999999</v>
      </c>
      <c r="H24" s="148"/>
      <c r="I24" s="148"/>
      <c r="J24" s="34">
        <v>4</v>
      </c>
      <c r="K24" s="8">
        <v>11</v>
      </c>
      <c r="L24" s="8">
        <v>20</v>
      </c>
      <c r="M24" s="8">
        <v>1</v>
      </c>
      <c r="N24" s="14">
        <v>155270700</v>
      </c>
      <c r="O24" s="15" t="s">
        <v>2602</v>
      </c>
    </row>
    <row r="25" spans="1:15" s="1" customFormat="1" ht="20.100000000000001" customHeight="1" x14ac:dyDescent="0.25">
      <c r="A25" s="18">
        <v>14</v>
      </c>
      <c r="B25" s="15" t="s">
        <v>2603</v>
      </c>
      <c r="C25" s="30">
        <v>33051</v>
      </c>
      <c r="D25" s="31" t="s">
        <v>9</v>
      </c>
      <c r="E25" s="15" t="s">
        <v>2604</v>
      </c>
      <c r="F25" s="18" t="s">
        <v>1041</v>
      </c>
      <c r="G25" s="148"/>
      <c r="H25" s="148"/>
      <c r="I25" s="148"/>
      <c r="J25" s="34">
        <v>13</v>
      </c>
      <c r="K25" s="8">
        <v>5</v>
      </c>
      <c r="L25" s="8">
        <v>0</v>
      </c>
      <c r="M25" s="8">
        <v>0</v>
      </c>
      <c r="N25" s="14">
        <v>163215000</v>
      </c>
      <c r="O25" s="15" t="s">
        <v>2605</v>
      </c>
    </row>
    <row r="26" spans="1:15" ht="20.100000000000001" customHeight="1" x14ac:dyDescent="0.25">
      <c r="A26" s="260" t="s">
        <v>2456</v>
      </c>
      <c r="B26" s="260"/>
      <c r="C26" s="260"/>
      <c r="D26" s="260"/>
      <c r="E26" s="260"/>
    </row>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G9:G10"/>
    <mergeCell ref="J9:K9"/>
    <mergeCell ref="A7:O7"/>
    <mergeCell ref="H11:I11"/>
    <mergeCell ref="J11:K11"/>
    <mergeCell ref="L11:M11"/>
    <mergeCell ref="F9:F10"/>
    <mergeCell ref="L9:M9"/>
    <mergeCell ref="N9:N10"/>
    <mergeCell ref="O9:O10"/>
    <mergeCell ref="H9:I9"/>
    <mergeCell ref="A9:A10"/>
    <mergeCell ref="B9:B10"/>
    <mergeCell ref="C9:C10"/>
    <mergeCell ref="D9:D10"/>
    <mergeCell ref="E9:E10"/>
    <mergeCell ref="A1:C1"/>
    <mergeCell ref="A2:C2"/>
    <mergeCell ref="A4:O4"/>
    <mergeCell ref="A6:O6"/>
    <mergeCell ref="A8:J8"/>
    <mergeCell ref="A3:C3"/>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397</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c r="I10" s="255"/>
      <c r="J10" s="255"/>
      <c r="K10" s="255"/>
      <c r="L10" s="255"/>
      <c r="M10" s="255"/>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42">
        <v>1</v>
      </c>
      <c r="B12" s="17" t="s">
        <v>1370</v>
      </c>
      <c r="C12" s="143" t="s">
        <v>1371</v>
      </c>
      <c r="D12" s="39" t="s">
        <v>10</v>
      </c>
      <c r="E12" s="17" t="s">
        <v>1372</v>
      </c>
      <c r="F12" s="18" t="s">
        <v>1041</v>
      </c>
      <c r="G12" s="85">
        <v>1.2</v>
      </c>
      <c r="H12" s="85"/>
      <c r="I12" s="85"/>
      <c r="J12" s="18">
        <v>10</v>
      </c>
      <c r="K12" s="18">
        <v>8</v>
      </c>
      <c r="L12" s="8">
        <v>9</v>
      </c>
      <c r="M12" s="18">
        <v>6</v>
      </c>
      <c r="N12" s="14">
        <v>171814500</v>
      </c>
      <c r="O12" s="15" t="s">
        <v>1373</v>
      </c>
    </row>
    <row r="13" spans="1:15" s="1" customFormat="1" ht="20.100000000000001" customHeight="1" x14ac:dyDescent="0.25">
      <c r="A13" s="142">
        <v>2</v>
      </c>
      <c r="B13" s="38" t="s">
        <v>1374</v>
      </c>
      <c r="C13" s="30" t="s">
        <v>1375</v>
      </c>
      <c r="D13" s="39" t="s">
        <v>10</v>
      </c>
      <c r="E13" s="144" t="s">
        <v>1376</v>
      </c>
      <c r="F13" s="145" t="s">
        <v>1041</v>
      </c>
      <c r="G13" s="146">
        <v>1.2</v>
      </c>
      <c r="H13" s="146"/>
      <c r="I13" s="146"/>
      <c r="J13" s="145">
        <v>6</v>
      </c>
      <c r="K13" s="145">
        <v>2</v>
      </c>
      <c r="L13" s="8">
        <v>9</v>
      </c>
      <c r="M13" s="145">
        <v>5</v>
      </c>
      <c r="N13" s="14"/>
      <c r="O13" s="15" t="s">
        <v>1377</v>
      </c>
    </row>
    <row r="14" spans="1:15" s="1" customFormat="1" ht="20.100000000000001" customHeight="1" x14ac:dyDescent="0.25">
      <c r="A14" s="142">
        <v>3</v>
      </c>
      <c r="B14" s="17" t="s">
        <v>1378</v>
      </c>
      <c r="C14" s="30" t="s">
        <v>1379</v>
      </c>
      <c r="D14" s="39" t="s">
        <v>10</v>
      </c>
      <c r="E14" s="17" t="s">
        <v>3196</v>
      </c>
      <c r="F14" s="18"/>
      <c r="G14" s="85">
        <v>1</v>
      </c>
      <c r="H14" s="85"/>
      <c r="I14" s="85"/>
      <c r="J14" s="18">
        <v>4</v>
      </c>
      <c r="K14" s="18">
        <v>3</v>
      </c>
      <c r="L14" s="8"/>
      <c r="M14" s="18"/>
      <c r="N14" s="14">
        <v>42120000</v>
      </c>
      <c r="O14" s="15" t="s">
        <v>1373</v>
      </c>
    </row>
    <row r="15" spans="1:15" s="1" customFormat="1" ht="20.100000000000001" customHeight="1" x14ac:dyDescent="0.25">
      <c r="A15" s="142">
        <v>4</v>
      </c>
      <c r="B15" s="17" t="s">
        <v>1380</v>
      </c>
      <c r="C15" s="30">
        <v>32314</v>
      </c>
      <c r="D15" s="39" t="s">
        <v>10</v>
      </c>
      <c r="E15" s="17" t="s">
        <v>1381</v>
      </c>
      <c r="F15" s="18" t="s">
        <v>1041</v>
      </c>
      <c r="G15" s="85">
        <v>1.2</v>
      </c>
      <c r="H15" s="85"/>
      <c r="I15" s="85"/>
      <c r="J15" s="18">
        <v>14</v>
      </c>
      <c r="K15" s="18">
        <v>6</v>
      </c>
      <c r="L15" s="8">
        <v>9</v>
      </c>
      <c r="M15" s="18">
        <v>10</v>
      </c>
      <c r="N15" s="14">
        <v>187258500</v>
      </c>
      <c r="O15" s="15" t="s">
        <v>1368</v>
      </c>
    </row>
    <row r="16" spans="1:15" s="1" customFormat="1" ht="20.100000000000001" customHeight="1" x14ac:dyDescent="0.25">
      <c r="A16" s="142">
        <v>5</v>
      </c>
      <c r="B16" s="38" t="s">
        <v>1382</v>
      </c>
      <c r="C16" s="30" t="s">
        <v>1383</v>
      </c>
      <c r="D16" s="39" t="s">
        <v>10</v>
      </c>
      <c r="E16" s="144" t="s">
        <v>1376</v>
      </c>
      <c r="F16" s="145" t="s">
        <v>1042</v>
      </c>
      <c r="G16" s="146">
        <v>1.1499999999999999</v>
      </c>
      <c r="H16" s="146"/>
      <c r="I16" s="146"/>
      <c r="J16" s="145">
        <v>16</v>
      </c>
      <c r="K16" s="145">
        <v>8</v>
      </c>
      <c r="L16" s="8">
        <v>9</v>
      </c>
      <c r="M16" s="145">
        <v>5</v>
      </c>
      <c r="N16" s="14">
        <v>196911000</v>
      </c>
      <c r="O16" s="15" t="s">
        <v>1384</v>
      </c>
    </row>
    <row r="17" spans="1:15" s="1" customFormat="1" ht="20.100000000000001" customHeight="1" x14ac:dyDescent="0.25">
      <c r="A17" s="142">
        <v>6</v>
      </c>
      <c r="B17" s="15" t="s">
        <v>1385</v>
      </c>
      <c r="C17" s="30" t="s">
        <v>1386</v>
      </c>
      <c r="D17" s="39" t="s">
        <v>10</v>
      </c>
      <c r="E17" s="17" t="s">
        <v>3195</v>
      </c>
      <c r="F17" s="18" t="s">
        <v>1042</v>
      </c>
      <c r="G17" s="85">
        <v>1.1499999999999999</v>
      </c>
      <c r="H17" s="85"/>
      <c r="I17" s="85"/>
      <c r="J17" s="18">
        <v>8</v>
      </c>
      <c r="K17" s="18">
        <v>3</v>
      </c>
      <c r="L17" s="8">
        <v>8</v>
      </c>
      <c r="M17" s="18">
        <v>3</v>
      </c>
      <c r="N17" s="14">
        <v>164092500</v>
      </c>
      <c r="O17" s="15" t="s">
        <v>1166</v>
      </c>
    </row>
    <row r="18" spans="1:15" s="1" customFormat="1" ht="20.100000000000001" customHeight="1" x14ac:dyDescent="0.25">
      <c r="A18" s="142">
        <v>7</v>
      </c>
      <c r="B18" s="17" t="s">
        <v>1387</v>
      </c>
      <c r="C18" s="60" t="s">
        <v>1388</v>
      </c>
      <c r="D18" s="39" t="s">
        <v>10</v>
      </c>
      <c r="E18" s="17" t="s">
        <v>1389</v>
      </c>
      <c r="F18" s="18" t="s">
        <v>1042</v>
      </c>
      <c r="G18" s="85">
        <v>1.1499999999999999</v>
      </c>
      <c r="H18" s="85"/>
      <c r="I18" s="85"/>
      <c r="J18" s="18">
        <v>8</v>
      </c>
      <c r="K18" s="18">
        <v>3</v>
      </c>
      <c r="L18" s="8">
        <v>8</v>
      </c>
      <c r="M18" s="18">
        <v>3</v>
      </c>
      <c r="N18" s="14">
        <v>164092500</v>
      </c>
      <c r="O18" s="15" t="s">
        <v>1166</v>
      </c>
    </row>
    <row r="19" spans="1:15" s="1" customFormat="1" ht="20.100000000000001" customHeight="1" x14ac:dyDescent="0.25">
      <c r="A19" s="142">
        <v>8</v>
      </c>
      <c r="B19" s="15" t="s">
        <v>1390</v>
      </c>
      <c r="C19" s="60">
        <v>22779</v>
      </c>
      <c r="D19" s="39" t="s">
        <v>10</v>
      </c>
      <c r="E19" s="17" t="s">
        <v>3191</v>
      </c>
      <c r="F19" s="18" t="s">
        <v>1042</v>
      </c>
      <c r="G19" s="85">
        <v>1.1499999999999999</v>
      </c>
      <c r="H19" s="85"/>
      <c r="I19" s="85"/>
      <c r="J19" s="18">
        <v>5</v>
      </c>
      <c r="K19" s="18">
        <v>0</v>
      </c>
      <c r="L19" s="8">
        <v>20</v>
      </c>
      <c r="M19" s="18">
        <v>7</v>
      </c>
      <c r="N19" s="14">
        <v>19305000</v>
      </c>
      <c r="O19" s="15" t="s">
        <v>1166</v>
      </c>
    </row>
    <row r="20" spans="1:15" s="1" customFormat="1" ht="20.100000000000001" customHeight="1" x14ac:dyDescent="0.25">
      <c r="A20" s="142">
        <v>9</v>
      </c>
      <c r="B20" s="17" t="s">
        <v>1391</v>
      </c>
      <c r="C20" s="60">
        <v>27838</v>
      </c>
      <c r="D20" s="39" t="s">
        <v>10</v>
      </c>
      <c r="E20" s="17" t="s">
        <v>1392</v>
      </c>
      <c r="F20" s="18" t="s">
        <v>1042</v>
      </c>
      <c r="G20" s="85">
        <v>1.1499999999999999</v>
      </c>
      <c r="H20" s="85"/>
      <c r="I20" s="85"/>
      <c r="J20" s="18">
        <v>8</v>
      </c>
      <c r="K20" s="18">
        <v>3</v>
      </c>
      <c r="L20" s="8">
        <v>8</v>
      </c>
      <c r="M20" s="18">
        <v>3</v>
      </c>
      <c r="N20" s="14">
        <v>164092500</v>
      </c>
      <c r="O20" s="15" t="s">
        <v>1166</v>
      </c>
    </row>
    <row r="21" spans="1:15" s="1" customFormat="1" ht="20.100000000000001" customHeight="1" x14ac:dyDescent="0.25">
      <c r="A21" s="142">
        <v>10</v>
      </c>
      <c r="B21" s="17" t="s">
        <v>1393</v>
      </c>
      <c r="C21" s="60" t="s">
        <v>1394</v>
      </c>
      <c r="D21" s="39" t="s">
        <v>10</v>
      </c>
      <c r="E21" s="17" t="s">
        <v>1395</v>
      </c>
      <c r="F21" s="18"/>
      <c r="G21" s="85">
        <v>1</v>
      </c>
      <c r="H21" s="85"/>
      <c r="I21" s="85"/>
      <c r="J21" s="18">
        <v>13</v>
      </c>
      <c r="K21" s="18">
        <v>1</v>
      </c>
      <c r="L21" s="8">
        <v>9</v>
      </c>
      <c r="M21" s="18">
        <v>6</v>
      </c>
      <c r="N21" s="14">
        <v>183397500</v>
      </c>
      <c r="O21" s="15" t="s">
        <v>1396</v>
      </c>
    </row>
    <row r="22" spans="1:15" s="1" customFormat="1" ht="20.100000000000001" customHeight="1" x14ac:dyDescent="0.25">
      <c r="A22" s="142">
        <v>11</v>
      </c>
      <c r="B22" s="15" t="s">
        <v>1397</v>
      </c>
      <c r="C22" s="60">
        <v>31014</v>
      </c>
      <c r="D22" s="147" t="s">
        <v>9</v>
      </c>
      <c r="E22" s="17" t="s">
        <v>3192</v>
      </c>
      <c r="F22" s="18" t="s">
        <v>1041</v>
      </c>
      <c r="G22" s="85">
        <v>1.2</v>
      </c>
      <c r="H22" s="85"/>
      <c r="I22" s="85"/>
      <c r="J22" s="18">
        <v>4</v>
      </c>
      <c r="K22" s="18">
        <v>11</v>
      </c>
      <c r="L22" s="8">
        <v>9</v>
      </c>
      <c r="M22" s="18">
        <v>11</v>
      </c>
      <c r="N22" s="14">
        <v>148519800</v>
      </c>
      <c r="O22" s="3" t="s">
        <v>1166</v>
      </c>
    </row>
    <row r="23" spans="1:15" s="1" customFormat="1" ht="20.100000000000001" customHeight="1" x14ac:dyDescent="0.25">
      <c r="A23" s="142">
        <v>12</v>
      </c>
      <c r="B23" s="17" t="s">
        <v>1398</v>
      </c>
      <c r="C23" s="30" t="s">
        <v>1399</v>
      </c>
      <c r="D23" s="147" t="s">
        <v>9</v>
      </c>
      <c r="E23" s="17" t="s">
        <v>3193</v>
      </c>
      <c r="F23" s="18" t="s">
        <v>1041</v>
      </c>
      <c r="G23" s="85">
        <v>1.2</v>
      </c>
      <c r="H23" s="85"/>
      <c r="I23" s="85"/>
      <c r="J23" s="18">
        <v>13</v>
      </c>
      <c r="K23" s="18">
        <v>7</v>
      </c>
      <c r="L23" s="8">
        <v>9</v>
      </c>
      <c r="M23" s="18">
        <v>6</v>
      </c>
      <c r="N23" s="14">
        <v>185328000</v>
      </c>
      <c r="O23" s="15" t="s">
        <v>1373</v>
      </c>
    </row>
    <row r="24" spans="1:15" s="1" customFormat="1" ht="20.100000000000001" customHeight="1" x14ac:dyDescent="0.25">
      <c r="A24" s="142">
        <v>13</v>
      </c>
      <c r="B24" s="15" t="s">
        <v>1400</v>
      </c>
      <c r="C24" s="60">
        <v>31276</v>
      </c>
      <c r="D24" s="39" t="s">
        <v>10</v>
      </c>
      <c r="E24" s="17" t="s">
        <v>3194</v>
      </c>
      <c r="F24" s="18" t="s">
        <v>1041</v>
      </c>
      <c r="G24" s="85">
        <v>1.2</v>
      </c>
      <c r="H24" s="85"/>
      <c r="I24" s="85"/>
      <c r="J24" s="18">
        <v>8</v>
      </c>
      <c r="K24" s="18">
        <v>9</v>
      </c>
      <c r="L24" s="8">
        <v>8</v>
      </c>
      <c r="M24" s="18">
        <v>9</v>
      </c>
      <c r="N24" s="14">
        <v>166023000</v>
      </c>
      <c r="O24" s="15" t="s">
        <v>1166</v>
      </c>
    </row>
    <row r="25" spans="1:15" s="1" customFormat="1" ht="20.100000000000001" customHeight="1" x14ac:dyDescent="0.25">
      <c r="A25" s="142">
        <v>14</v>
      </c>
      <c r="B25" s="15" t="s">
        <v>1401</v>
      </c>
      <c r="C25" s="60">
        <v>34604</v>
      </c>
      <c r="D25" s="39" t="s">
        <v>10</v>
      </c>
      <c r="E25" s="17" t="s">
        <v>1402</v>
      </c>
      <c r="F25" s="18"/>
      <c r="G25" s="85">
        <v>1.2</v>
      </c>
      <c r="H25" s="85"/>
      <c r="I25" s="85"/>
      <c r="J25" s="18">
        <v>3</v>
      </c>
      <c r="K25" s="18">
        <v>6</v>
      </c>
      <c r="L25" s="18">
        <v>3</v>
      </c>
      <c r="M25" s="18">
        <v>6</v>
      </c>
      <c r="N25" s="14">
        <v>107721900</v>
      </c>
      <c r="O25" s="15" t="s">
        <v>1166</v>
      </c>
    </row>
    <row r="26" spans="1:15" s="1" customFormat="1" ht="20.100000000000001" customHeight="1" x14ac:dyDescent="0.25">
      <c r="A26" s="142">
        <v>15</v>
      </c>
      <c r="B26" s="15" t="s">
        <v>1403</v>
      </c>
      <c r="C26" s="30" t="s">
        <v>1404</v>
      </c>
      <c r="D26" s="39" t="s">
        <v>10</v>
      </c>
      <c r="E26" s="17" t="s">
        <v>1405</v>
      </c>
      <c r="F26" s="18" t="s">
        <v>1042</v>
      </c>
      <c r="G26" s="85">
        <v>1.1499999999999999</v>
      </c>
      <c r="H26" s="85"/>
      <c r="I26" s="85"/>
      <c r="J26" s="18">
        <v>7</v>
      </c>
      <c r="K26" s="18">
        <v>2</v>
      </c>
      <c r="L26" s="8">
        <v>6</v>
      </c>
      <c r="M26" s="18">
        <v>6</v>
      </c>
      <c r="N26" s="14">
        <v>160231500</v>
      </c>
      <c r="O26" s="15" t="s">
        <v>1166</v>
      </c>
    </row>
    <row r="27" spans="1:15" s="1" customFormat="1" ht="20.100000000000001" customHeight="1" x14ac:dyDescent="0.25">
      <c r="A27" s="142">
        <v>16</v>
      </c>
      <c r="B27" s="17" t="s">
        <v>1406</v>
      </c>
      <c r="C27" s="30" t="s">
        <v>1407</v>
      </c>
      <c r="D27" s="39" t="s">
        <v>10</v>
      </c>
      <c r="E27" s="17" t="s">
        <v>3190</v>
      </c>
      <c r="F27" s="18" t="s">
        <v>1041</v>
      </c>
      <c r="G27" s="85">
        <v>1.2</v>
      </c>
      <c r="H27" s="85"/>
      <c r="I27" s="85"/>
      <c r="J27" s="18">
        <v>4</v>
      </c>
      <c r="K27" s="18">
        <v>11</v>
      </c>
      <c r="L27" s="8">
        <v>5</v>
      </c>
      <c r="M27" s="18">
        <v>0</v>
      </c>
      <c r="N27" s="14">
        <v>148519800</v>
      </c>
      <c r="O27" s="15" t="s">
        <v>1166</v>
      </c>
    </row>
    <row r="28" spans="1:15" s="1" customFormat="1" ht="20.100000000000001" customHeight="1" x14ac:dyDescent="0.25">
      <c r="A28" s="142">
        <v>17</v>
      </c>
      <c r="B28" s="17" t="s">
        <v>1408</v>
      </c>
      <c r="C28" s="30">
        <v>30204</v>
      </c>
      <c r="D28" s="147" t="s">
        <v>9</v>
      </c>
      <c r="E28" s="17" t="s">
        <v>1409</v>
      </c>
      <c r="F28" s="18" t="s">
        <v>1041</v>
      </c>
      <c r="G28" s="85">
        <v>1.2</v>
      </c>
      <c r="H28" s="85"/>
      <c r="I28" s="85"/>
      <c r="J28" s="18">
        <v>17</v>
      </c>
      <c r="K28" s="18">
        <v>2</v>
      </c>
      <c r="L28" s="8">
        <v>10</v>
      </c>
      <c r="M28" s="18">
        <v>0</v>
      </c>
      <c r="N28" s="14">
        <v>198841500</v>
      </c>
      <c r="O28" s="15" t="s">
        <v>1410</v>
      </c>
    </row>
    <row r="29" spans="1:15" s="1" customFormat="1" ht="20.100000000000001" customHeight="1" x14ac:dyDescent="0.25">
      <c r="A29" s="142">
        <v>18</v>
      </c>
      <c r="B29" s="17" t="s">
        <v>1411</v>
      </c>
      <c r="C29" s="30" t="s">
        <v>1412</v>
      </c>
      <c r="D29" s="147" t="s">
        <v>9</v>
      </c>
      <c r="E29" s="17" t="s">
        <v>3189</v>
      </c>
      <c r="F29" s="18" t="s">
        <v>1041</v>
      </c>
      <c r="G29" s="85">
        <v>1.2</v>
      </c>
      <c r="H29" s="85"/>
      <c r="I29" s="85"/>
      <c r="J29" s="18">
        <v>13</v>
      </c>
      <c r="K29" s="18">
        <v>10</v>
      </c>
      <c r="L29" s="8">
        <v>8</v>
      </c>
      <c r="M29" s="18">
        <v>6</v>
      </c>
      <c r="N29" s="14">
        <v>185328000</v>
      </c>
      <c r="O29" s="15" t="s">
        <v>1413</v>
      </c>
    </row>
    <row r="30" spans="1:15" s="1" customFormat="1" ht="20.100000000000001" customHeight="1" x14ac:dyDescent="0.25">
      <c r="A30" s="142">
        <v>19</v>
      </c>
      <c r="B30" s="15" t="s">
        <v>2606</v>
      </c>
      <c r="C30" s="60">
        <v>22022</v>
      </c>
      <c r="D30" s="39" t="s">
        <v>10</v>
      </c>
      <c r="E30" s="17" t="s">
        <v>2607</v>
      </c>
      <c r="F30" s="18"/>
      <c r="G30" s="85">
        <v>1</v>
      </c>
      <c r="H30" s="85"/>
      <c r="I30" s="85"/>
      <c r="J30" s="18">
        <v>4</v>
      </c>
      <c r="K30" s="18">
        <v>3</v>
      </c>
      <c r="L30" s="8"/>
      <c r="M30" s="18"/>
      <c r="N30" s="14">
        <v>42120000</v>
      </c>
      <c r="O30" s="15" t="s">
        <v>2608</v>
      </c>
    </row>
    <row r="31" spans="1:15" s="1" customFormat="1" ht="20.100000000000001" customHeight="1" x14ac:dyDescent="0.25">
      <c r="A31" s="142">
        <v>20</v>
      </c>
      <c r="B31" s="15" t="s">
        <v>2609</v>
      </c>
      <c r="C31" s="60">
        <v>24531</v>
      </c>
      <c r="D31" s="39" t="s">
        <v>10</v>
      </c>
      <c r="E31" s="17" t="s">
        <v>2610</v>
      </c>
      <c r="F31" s="18"/>
      <c r="G31" s="85">
        <v>1.2</v>
      </c>
      <c r="H31" s="85"/>
      <c r="I31" s="85"/>
      <c r="J31" s="18">
        <v>11</v>
      </c>
      <c r="K31" s="18">
        <v>5</v>
      </c>
      <c r="L31" s="8">
        <v>5</v>
      </c>
      <c r="M31" s="18">
        <v>9</v>
      </c>
      <c r="N31" s="14">
        <v>142728300</v>
      </c>
      <c r="O31" s="15" t="s">
        <v>2611</v>
      </c>
    </row>
    <row r="32" spans="1:15" ht="20.100000000000001" customHeight="1" x14ac:dyDescent="0.25">
      <c r="A32" s="260" t="s">
        <v>1879</v>
      </c>
      <c r="B32" s="260"/>
      <c r="C32" s="260"/>
      <c r="D32" s="260"/>
      <c r="E32" s="260"/>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G9:G10"/>
    <mergeCell ref="J9:K9"/>
    <mergeCell ref="A7:O7"/>
    <mergeCell ref="H11:I11"/>
    <mergeCell ref="J11:K11"/>
    <mergeCell ref="L11:M11"/>
    <mergeCell ref="F9:F10"/>
    <mergeCell ref="L9:M9"/>
    <mergeCell ref="N9:N10"/>
    <mergeCell ref="O9:O10"/>
    <mergeCell ref="H9:I9"/>
    <mergeCell ref="A9:A10"/>
    <mergeCell ref="B9:B10"/>
    <mergeCell ref="C9:C10"/>
    <mergeCell ref="D9:D10"/>
    <mergeCell ref="E9:E10"/>
    <mergeCell ref="A1:C1"/>
    <mergeCell ref="A2:C2"/>
    <mergeCell ref="A4:O4"/>
    <mergeCell ref="A6:O6"/>
    <mergeCell ref="A8:J8"/>
    <mergeCell ref="A3:C3"/>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12" t="s">
        <v>2301</v>
      </c>
      <c r="C12" s="50" t="s">
        <v>2302</v>
      </c>
      <c r="D12" s="8" t="s">
        <v>9</v>
      </c>
      <c r="E12" s="12" t="s">
        <v>3281</v>
      </c>
      <c r="F12" s="8" t="s">
        <v>1041</v>
      </c>
      <c r="G12" s="13">
        <v>1.1499999999999999</v>
      </c>
      <c r="H12" s="22">
        <v>3</v>
      </c>
      <c r="I12" s="22">
        <v>2</v>
      </c>
      <c r="J12" s="8">
        <v>3</v>
      </c>
      <c r="K12" s="8">
        <v>3</v>
      </c>
      <c r="L12" s="8">
        <v>3</v>
      </c>
      <c r="M12" s="8">
        <v>3</v>
      </c>
      <c r="N12" s="14">
        <v>106195950</v>
      </c>
      <c r="O12" s="15" t="s">
        <v>2303</v>
      </c>
    </row>
    <row r="13" spans="1:15" ht="20.100000000000001" customHeight="1" x14ac:dyDescent="0.25">
      <c r="A13" s="8">
        <v>2</v>
      </c>
      <c r="B13" s="12" t="s">
        <v>527</v>
      </c>
      <c r="C13" s="50" t="s">
        <v>2304</v>
      </c>
      <c r="D13" s="8" t="s">
        <v>10</v>
      </c>
      <c r="E13" s="12" t="s">
        <v>2305</v>
      </c>
      <c r="F13" s="8" t="s">
        <v>1039</v>
      </c>
      <c r="G13" s="13">
        <v>0.9</v>
      </c>
      <c r="H13" s="22">
        <v>5</v>
      </c>
      <c r="I13" s="22">
        <v>1</v>
      </c>
      <c r="J13" s="8">
        <v>4</v>
      </c>
      <c r="K13" s="8">
        <v>3</v>
      </c>
      <c r="L13" s="8">
        <v>4</v>
      </c>
      <c r="M13" s="8">
        <v>3</v>
      </c>
      <c r="N13" s="14"/>
      <c r="O13" s="15" t="s">
        <v>2306</v>
      </c>
    </row>
    <row r="14" spans="1:15" ht="20.100000000000001" customHeight="1" x14ac:dyDescent="0.25">
      <c r="A14" s="8">
        <v>3</v>
      </c>
      <c r="B14" s="12" t="s">
        <v>2307</v>
      </c>
      <c r="C14" s="50" t="s">
        <v>2308</v>
      </c>
      <c r="D14" s="8" t="s">
        <v>10</v>
      </c>
      <c r="E14" s="12" t="s">
        <v>3282</v>
      </c>
      <c r="F14" s="8" t="s">
        <v>1039</v>
      </c>
      <c r="G14" s="23">
        <v>1</v>
      </c>
      <c r="H14" s="22">
        <v>7</v>
      </c>
      <c r="I14" s="22">
        <v>7</v>
      </c>
      <c r="J14" s="8">
        <v>7</v>
      </c>
      <c r="K14" s="8">
        <v>8</v>
      </c>
      <c r="L14" s="8">
        <v>12</v>
      </c>
      <c r="M14" s="8">
        <v>9</v>
      </c>
      <c r="N14" s="14">
        <v>147420000</v>
      </c>
      <c r="O14" s="15" t="s">
        <v>2309</v>
      </c>
    </row>
    <row r="15" spans="1:15" ht="20.100000000000001" customHeight="1" x14ac:dyDescent="0.25">
      <c r="A15" s="8">
        <v>4</v>
      </c>
      <c r="B15" s="12" t="s">
        <v>2310</v>
      </c>
      <c r="C15" s="50" t="s">
        <v>2311</v>
      </c>
      <c r="D15" s="8" t="s">
        <v>9</v>
      </c>
      <c r="E15" s="12" t="s">
        <v>2312</v>
      </c>
      <c r="F15" s="8" t="s">
        <v>1042</v>
      </c>
      <c r="G15" s="23">
        <v>1</v>
      </c>
      <c r="H15" s="22">
        <v>8</v>
      </c>
      <c r="I15" s="22">
        <v>6</v>
      </c>
      <c r="J15" s="8">
        <v>8</v>
      </c>
      <c r="K15" s="8">
        <v>6</v>
      </c>
      <c r="L15" s="34">
        <v>8</v>
      </c>
      <c r="M15" s="8">
        <v>5</v>
      </c>
      <c r="N15" s="14">
        <v>149175000</v>
      </c>
      <c r="O15" s="15" t="s">
        <v>2303</v>
      </c>
    </row>
    <row r="16" spans="1:15" ht="20.100000000000001" customHeight="1" x14ac:dyDescent="0.25">
      <c r="A16" s="8">
        <v>5</v>
      </c>
      <c r="B16" s="12" t="s">
        <v>539</v>
      </c>
      <c r="C16" s="50" t="s">
        <v>2313</v>
      </c>
      <c r="D16" s="8" t="s">
        <v>9</v>
      </c>
      <c r="E16" s="12" t="s">
        <v>2314</v>
      </c>
      <c r="F16" s="8" t="s">
        <v>1042</v>
      </c>
      <c r="G16" s="23">
        <v>1</v>
      </c>
      <c r="H16" s="22">
        <v>7</v>
      </c>
      <c r="I16" s="22">
        <v>6</v>
      </c>
      <c r="J16" s="8">
        <v>7</v>
      </c>
      <c r="K16" s="8">
        <v>6</v>
      </c>
      <c r="L16" s="34">
        <v>3</v>
      </c>
      <c r="M16" s="8">
        <v>6</v>
      </c>
      <c r="N16" s="14">
        <v>145665000</v>
      </c>
      <c r="O16" s="15" t="s">
        <v>2303</v>
      </c>
    </row>
    <row r="17" spans="1:15" ht="20.100000000000001" customHeight="1" x14ac:dyDescent="0.25">
      <c r="A17" s="8">
        <v>6</v>
      </c>
      <c r="B17" s="12" t="s">
        <v>2315</v>
      </c>
      <c r="C17" s="50" t="s">
        <v>2316</v>
      </c>
      <c r="D17" s="8" t="s">
        <v>10</v>
      </c>
      <c r="E17" s="12" t="s">
        <v>3283</v>
      </c>
      <c r="F17" s="8" t="s">
        <v>1039</v>
      </c>
      <c r="G17" s="23">
        <v>1</v>
      </c>
      <c r="H17" s="22">
        <v>1</v>
      </c>
      <c r="I17" s="22">
        <v>6</v>
      </c>
      <c r="J17" s="8">
        <v>1</v>
      </c>
      <c r="K17" s="8">
        <v>6</v>
      </c>
      <c r="L17" s="18">
        <v>0</v>
      </c>
      <c r="M17" s="8">
        <v>0</v>
      </c>
      <c r="N17" s="14">
        <v>45981000</v>
      </c>
      <c r="O17" s="15" t="s">
        <v>2303</v>
      </c>
    </row>
    <row r="18" spans="1:15" ht="20.100000000000001" customHeight="1" x14ac:dyDescent="0.25">
      <c r="A18" s="8">
        <v>7</v>
      </c>
      <c r="B18" s="12" t="s">
        <v>2317</v>
      </c>
      <c r="C18" s="50" t="s">
        <v>2318</v>
      </c>
      <c r="D18" s="8" t="s">
        <v>10</v>
      </c>
      <c r="E18" s="17" t="s">
        <v>3284</v>
      </c>
      <c r="F18" s="18" t="s">
        <v>1040</v>
      </c>
      <c r="G18" s="13">
        <v>1.1499999999999999</v>
      </c>
      <c r="H18" s="22">
        <v>6</v>
      </c>
      <c r="I18" s="22">
        <v>10</v>
      </c>
      <c r="J18" s="8">
        <v>7</v>
      </c>
      <c r="K18" s="8">
        <v>1</v>
      </c>
      <c r="L18" s="8">
        <v>8</v>
      </c>
      <c r="M18" s="8">
        <v>5</v>
      </c>
      <c r="N18" s="14">
        <v>171551250</v>
      </c>
      <c r="O18" s="15" t="s">
        <v>2319</v>
      </c>
    </row>
    <row r="19" spans="1:15" ht="20.100000000000001" customHeight="1" x14ac:dyDescent="0.25">
      <c r="A19" s="8">
        <v>8</v>
      </c>
      <c r="B19" s="12" t="s">
        <v>2320</v>
      </c>
      <c r="C19" s="50" t="s">
        <v>2321</v>
      </c>
      <c r="D19" s="8" t="s">
        <v>10</v>
      </c>
      <c r="E19" s="17" t="s">
        <v>3285</v>
      </c>
      <c r="F19" s="18" t="s">
        <v>1039</v>
      </c>
      <c r="G19" s="23">
        <v>1</v>
      </c>
      <c r="H19" s="22">
        <v>21</v>
      </c>
      <c r="I19" s="22">
        <v>0</v>
      </c>
      <c r="J19" s="8">
        <v>21</v>
      </c>
      <c r="K19" s="8">
        <v>0</v>
      </c>
      <c r="L19" s="8">
        <v>9</v>
      </c>
      <c r="M19" s="8">
        <v>6</v>
      </c>
      <c r="N19" s="8" t="s">
        <v>2322</v>
      </c>
      <c r="O19" s="15" t="s">
        <v>2303</v>
      </c>
    </row>
    <row r="20" spans="1:15" ht="20.100000000000001" customHeight="1" x14ac:dyDescent="0.25">
      <c r="A20" s="8">
        <v>9</v>
      </c>
      <c r="B20" s="12" t="s">
        <v>2323</v>
      </c>
      <c r="C20" s="50" t="s">
        <v>2324</v>
      </c>
      <c r="D20" s="8" t="s">
        <v>9</v>
      </c>
      <c r="E20" s="17" t="s">
        <v>3280</v>
      </c>
      <c r="F20" s="18" t="s">
        <v>1040</v>
      </c>
      <c r="G20" s="13">
        <v>1.1499999999999999</v>
      </c>
      <c r="H20" s="22">
        <v>4</v>
      </c>
      <c r="I20" s="22">
        <v>6</v>
      </c>
      <c r="J20" s="8">
        <v>4</v>
      </c>
      <c r="K20" s="8">
        <v>6</v>
      </c>
      <c r="L20" s="8">
        <v>4</v>
      </c>
      <c r="M20" s="8">
        <v>6</v>
      </c>
      <c r="N20" s="8" t="s">
        <v>2325</v>
      </c>
      <c r="O20" s="79" t="s">
        <v>3275</v>
      </c>
    </row>
    <row r="21" spans="1:15" ht="20.100000000000001" customHeight="1" x14ac:dyDescent="0.25">
      <c r="A21" s="8">
        <v>10</v>
      </c>
      <c r="B21" s="12" t="s">
        <v>2326</v>
      </c>
      <c r="C21" s="50" t="s">
        <v>2327</v>
      </c>
      <c r="D21" s="8" t="s">
        <v>10</v>
      </c>
      <c r="E21" s="17" t="s">
        <v>3524</v>
      </c>
      <c r="F21" s="18" t="s">
        <v>1039</v>
      </c>
      <c r="G21" s="23">
        <v>1</v>
      </c>
      <c r="H21" s="22">
        <v>19</v>
      </c>
      <c r="I21" s="22">
        <v>3</v>
      </c>
      <c r="J21" s="8">
        <v>19</v>
      </c>
      <c r="K21" s="8">
        <v>3</v>
      </c>
      <c r="L21" s="18">
        <v>9</v>
      </c>
      <c r="M21" s="8">
        <v>6</v>
      </c>
      <c r="N21" s="14">
        <v>144910350</v>
      </c>
      <c r="O21" s="15" t="s">
        <v>2303</v>
      </c>
    </row>
    <row r="22" spans="1:15" ht="20.100000000000001" customHeight="1" x14ac:dyDescent="0.25">
      <c r="A22" s="8">
        <v>11</v>
      </c>
      <c r="B22" s="12" t="s">
        <v>2328</v>
      </c>
      <c r="C22" s="50" t="s">
        <v>2329</v>
      </c>
      <c r="D22" s="8" t="s">
        <v>10</v>
      </c>
      <c r="E22" s="17" t="s">
        <v>3286</v>
      </c>
      <c r="F22" s="18" t="s">
        <v>1042</v>
      </c>
      <c r="G22" s="13">
        <v>1.1499999999999999</v>
      </c>
      <c r="H22" s="22">
        <v>8</v>
      </c>
      <c r="I22" s="22">
        <v>6</v>
      </c>
      <c r="J22" s="8">
        <v>8</v>
      </c>
      <c r="K22" s="8">
        <v>6</v>
      </c>
      <c r="L22" s="8">
        <v>8</v>
      </c>
      <c r="M22" s="8">
        <v>6</v>
      </c>
      <c r="N22" s="14">
        <v>171551250</v>
      </c>
      <c r="O22" s="15" t="s">
        <v>2303</v>
      </c>
    </row>
    <row r="23" spans="1:15" ht="20.100000000000001" customHeight="1" x14ac:dyDescent="0.25">
      <c r="A23" s="8">
        <v>12</v>
      </c>
      <c r="B23" s="12" t="s">
        <v>2330</v>
      </c>
      <c r="C23" s="50" t="s">
        <v>2331</v>
      </c>
      <c r="D23" s="8" t="s">
        <v>9</v>
      </c>
      <c r="E23" s="17" t="s">
        <v>3287</v>
      </c>
      <c r="F23" s="18" t="s">
        <v>1041</v>
      </c>
      <c r="G23" s="13">
        <v>1.2</v>
      </c>
      <c r="H23" s="22">
        <v>3</v>
      </c>
      <c r="I23" s="22">
        <v>2</v>
      </c>
      <c r="J23" s="8">
        <v>3</v>
      </c>
      <c r="K23" s="8">
        <v>2</v>
      </c>
      <c r="L23" s="8">
        <v>3</v>
      </c>
      <c r="M23" s="8">
        <v>2</v>
      </c>
      <c r="N23" s="14">
        <v>108529200</v>
      </c>
      <c r="O23" s="15" t="s">
        <v>2303</v>
      </c>
    </row>
    <row r="24" spans="1:15" ht="20.100000000000001" customHeight="1" x14ac:dyDescent="0.25">
      <c r="A24" s="260" t="s">
        <v>1027</v>
      </c>
      <c r="B24" s="260"/>
      <c r="C24" s="260"/>
      <c r="D24" s="260"/>
      <c r="E24" s="260"/>
    </row>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C00000"/>
    <pageSetUpPr fitToPage="1"/>
  </sheetPr>
  <dimension ref="A1:P142"/>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6" s="1" customFormat="1" x14ac:dyDescent="0.25">
      <c r="A1" s="302" t="s">
        <v>3688</v>
      </c>
      <c r="B1" s="302"/>
      <c r="C1" s="302"/>
      <c r="D1" s="64"/>
      <c r="F1" s="2"/>
      <c r="G1" s="64"/>
      <c r="H1" s="64"/>
      <c r="I1" s="64"/>
      <c r="J1" s="64"/>
      <c r="K1" s="64"/>
      <c r="L1" s="64"/>
      <c r="M1" s="64"/>
      <c r="N1" s="64"/>
      <c r="O1" s="3"/>
    </row>
    <row r="2" spans="1:16" s="1" customFormat="1" x14ac:dyDescent="0.25">
      <c r="A2" s="302" t="s">
        <v>3689</v>
      </c>
      <c r="B2" s="302"/>
      <c r="C2" s="302"/>
      <c r="D2" s="64"/>
      <c r="F2" s="2"/>
      <c r="G2" s="64"/>
      <c r="H2" s="64"/>
      <c r="I2" s="64"/>
      <c r="J2" s="64"/>
      <c r="K2" s="64"/>
      <c r="L2" s="64"/>
      <c r="M2" s="64"/>
      <c r="N2" s="64"/>
      <c r="O2" s="3"/>
    </row>
    <row r="3" spans="1:16" s="1" customFormat="1" x14ac:dyDescent="0.25">
      <c r="A3" s="299"/>
      <c r="B3" s="299"/>
      <c r="C3" s="299"/>
      <c r="D3" s="242"/>
      <c r="E3" s="243"/>
      <c r="F3" s="241"/>
      <c r="G3" s="2"/>
      <c r="H3" s="2"/>
      <c r="I3" s="2"/>
      <c r="J3" s="244"/>
      <c r="K3" s="244"/>
      <c r="L3" s="244"/>
      <c r="M3" s="244"/>
      <c r="N3" s="244"/>
      <c r="O3" s="245"/>
    </row>
    <row r="4" spans="1:16" s="1" customFormat="1" ht="33" customHeight="1" x14ac:dyDescent="0.25">
      <c r="A4" s="291" t="s">
        <v>3791</v>
      </c>
      <c r="B4" s="291"/>
      <c r="C4" s="291"/>
      <c r="D4" s="291"/>
      <c r="E4" s="291"/>
      <c r="F4" s="291"/>
      <c r="G4" s="291"/>
      <c r="H4" s="291"/>
      <c r="I4" s="291"/>
      <c r="J4" s="291"/>
      <c r="K4" s="291"/>
      <c r="L4" s="291"/>
      <c r="M4" s="291"/>
      <c r="N4" s="291"/>
      <c r="O4" s="291"/>
    </row>
    <row r="5" spans="1:16" s="1" customFormat="1" ht="15.75" customHeight="1" x14ac:dyDescent="0.25">
      <c r="A5" s="293" t="s">
        <v>3690</v>
      </c>
      <c r="B5" s="293"/>
      <c r="C5" s="293"/>
      <c r="D5" s="293"/>
      <c r="E5" s="293"/>
      <c r="F5" s="293"/>
      <c r="G5" s="293"/>
      <c r="H5" s="293"/>
      <c r="I5" s="293"/>
      <c r="J5" s="293"/>
      <c r="K5" s="293"/>
      <c r="L5" s="293"/>
      <c r="M5" s="293"/>
      <c r="N5" s="293"/>
      <c r="O5" s="293"/>
    </row>
    <row r="6" spans="1:16" s="1" customFormat="1" x14ac:dyDescent="0.25">
      <c r="A6" s="292" t="s">
        <v>3790</v>
      </c>
      <c r="B6" s="292"/>
      <c r="C6" s="292"/>
      <c r="D6" s="292"/>
      <c r="E6" s="292"/>
      <c r="F6" s="292"/>
      <c r="G6" s="292"/>
      <c r="H6" s="292"/>
      <c r="I6" s="292"/>
      <c r="J6" s="292"/>
      <c r="K6" s="292"/>
      <c r="L6" s="292"/>
      <c r="M6" s="292"/>
      <c r="N6" s="292"/>
      <c r="O6" s="292"/>
    </row>
    <row r="7" spans="1:16" s="243" customFormat="1" x14ac:dyDescent="0.25">
      <c r="A7" s="299" t="s">
        <v>381</v>
      </c>
      <c r="B7" s="299"/>
      <c r="C7" s="299"/>
      <c r="D7" s="299"/>
      <c r="E7" s="299"/>
      <c r="F7" s="299"/>
      <c r="G7" s="299"/>
      <c r="H7" s="299"/>
      <c r="I7" s="299"/>
      <c r="J7" s="299"/>
      <c r="K7" s="299"/>
      <c r="L7" s="299"/>
      <c r="M7" s="299"/>
      <c r="N7" s="299"/>
      <c r="O7" s="299"/>
    </row>
    <row r="8" spans="1:16" x14ac:dyDescent="0.25">
      <c r="A8" s="294"/>
      <c r="B8" s="294"/>
      <c r="C8" s="294"/>
      <c r="D8" s="294"/>
      <c r="E8" s="294"/>
      <c r="F8" s="294"/>
      <c r="G8" s="294"/>
      <c r="H8" s="294"/>
      <c r="I8" s="294"/>
      <c r="J8" s="294"/>
      <c r="K8" s="2"/>
      <c r="L8" s="2"/>
      <c r="M8" s="2"/>
      <c r="N8" s="2"/>
      <c r="O8" s="3"/>
    </row>
    <row r="9" spans="1:16"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6"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6"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6" ht="20.100000000000001" customHeight="1" x14ac:dyDescent="0.25">
      <c r="A12" s="8">
        <v>1</v>
      </c>
      <c r="B12" s="12" t="s">
        <v>2332</v>
      </c>
      <c r="C12" s="50" t="s">
        <v>2333</v>
      </c>
      <c r="D12" s="8" t="s">
        <v>10</v>
      </c>
      <c r="E12" s="17" t="s">
        <v>2334</v>
      </c>
      <c r="F12" s="18" t="s">
        <v>1042</v>
      </c>
      <c r="G12" s="136">
        <v>1.1499999999999999</v>
      </c>
      <c r="H12" s="14">
        <v>8</v>
      </c>
      <c r="I12" s="14">
        <v>3</v>
      </c>
      <c r="J12" s="14">
        <v>8</v>
      </c>
      <c r="K12" s="14">
        <v>4</v>
      </c>
      <c r="L12" s="137">
        <v>7</v>
      </c>
      <c r="M12" s="137">
        <v>8</v>
      </c>
      <c r="N12" s="138">
        <v>171551250</v>
      </c>
      <c r="O12" s="139" t="s">
        <v>2303</v>
      </c>
      <c r="P12" s="1"/>
    </row>
    <row r="13" spans="1:16" ht="20.100000000000001" customHeight="1" x14ac:dyDescent="0.25">
      <c r="A13" s="8">
        <v>2</v>
      </c>
      <c r="B13" s="12" t="s">
        <v>2335</v>
      </c>
      <c r="C13" s="50" t="s">
        <v>2336</v>
      </c>
      <c r="D13" s="8" t="s">
        <v>10</v>
      </c>
      <c r="E13" s="17" t="s">
        <v>2337</v>
      </c>
      <c r="F13" s="18" t="s">
        <v>1042</v>
      </c>
      <c r="G13" s="136">
        <v>1.1499999999999999</v>
      </c>
      <c r="H13" s="14">
        <v>5</v>
      </c>
      <c r="I13" s="14">
        <v>2</v>
      </c>
      <c r="J13" s="14">
        <v>4</v>
      </c>
      <c r="K13" s="14">
        <v>3</v>
      </c>
      <c r="L13" s="137">
        <v>0</v>
      </c>
      <c r="M13" s="137">
        <v>0</v>
      </c>
      <c r="N13" s="138"/>
      <c r="O13" s="139" t="s">
        <v>2303</v>
      </c>
      <c r="P13" s="1"/>
    </row>
    <row r="14" spans="1:16" ht="20.100000000000001" customHeight="1" x14ac:dyDescent="0.25">
      <c r="A14" s="8">
        <v>3</v>
      </c>
      <c r="B14" s="12" t="s">
        <v>2338</v>
      </c>
      <c r="C14" s="50" t="s">
        <v>2339</v>
      </c>
      <c r="D14" s="8" t="s">
        <v>9</v>
      </c>
      <c r="E14" s="17" t="s">
        <v>2340</v>
      </c>
      <c r="F14" s="18" t="s">
        <v>1042</v>
      </c>
      <c r="G14" s="136">
        <v>1.1499999999999999</v>
      </c>
      <c r="H14" s="14">
        <v>8</v>
      </c>
      <c r="I14" s="14">
        <v>6</v>
      </c>
      <c r="J14" s="14">
        <v>8</v>
      </c>
      <c r="K14" s="14">
        <v>6</v>
      </c>
      <c r="L14" s="137">
        <v>9</v>
      </c>
      <c r="M14" s="137">
        <v>2</v>
      </c>
      <c r="N14" s="138">
        <v>171551250</v>
      </c>
      <c r="O14" s="139" t="s">
        <v>2303</v>
      </c>
      <c r="P14" s="1"/>
    </row>
    <row r="15" spans="1:16" ht="20.100000000000001" customHeight="1" x14ac:dyDescent="0.25">
      <c r="A15" s="8">
        <v>4</v>
      </c>
      <c r="B15" s="12" t="s">
        <v>2341</v>
      </c>
      <c r="C15" s="50" t="s">
        <v>2342</v>
      </c>
      <c r="D15" s="8" t="s">
        <v>9</v>
      </c>
      <c r="E15" s="17" t="s">
        <v>2343</v>
      </c>
      <c r="F15" s="18" t="s">
        <v>1042</v>
      </c>
      <c r="G15" s="136">
        <v>1.1499999999999999</v>
      </c>
      <c r="H15" s="14">
        <v>4</v>
      </c>
      <c r="I15" s="14">
        <v>11</v>
      </c>
      <c r="J15" s="14">
        <v>4</v>
      </c>
      <c r="K15" s="14">
        <v>11</v>
      </c>
      <c r="L15" s="137">
        <v>8</v>
      </c>
      <c r="M15" s="137">
        <v>4</v>
      </c>
      <c r="N15" s="138">
        <v>39019500</v>
      </c>
      <c r="O15" s="139" t="s">
        <v>2303</v>
      </c>
      <c r="P15" s="1"/>
    </row>
    <row r="16" spans="1:16" ht="20.100000000000001" customHeight="1" x14ac:dyDescent="0.25">
      <c r="A16" s="8">
        <v>5</v>
      </c>
      <c r="B16" s="12" t="s">
        <v>2344</v>
      </c>
      <c r="C16" s="50" t="s">
        <v>2345</v>
      </c>
      <c r="D16" s="8" t="s">
        <v>10</v>
      </c>
      <c r="E16" s="17" t="s">
        <v>2346</v>
      </c>
      <c r="F16" s="18" t="s">
        <v>1039</v>
      </c>
      <c r="G16" s="136">
        <v>1</v>
      </c>
      <c r="H16" s="14">
        <v>3</v>
      </c>
      <c r="I16" s="14">
        <v>6</v>
      </c>
      <c r="J16" s="14">
        <v>3</v>
      </c>
      <c r="K16" s="14">
        <v>6</v>
      </c>
      <c r="L16" s="137">
        <v>0</v>
      </c>
      <c r="M16" s="137">
        <v>0</v>
      </c>
      <c r="N16" s="138">
        <v>35100000</v>
      </c>
      <c r="O16" s="139" t="s">
        <v>2347</v>
      </c>
      <c r="P16" s="1"/>
    </row>
    <row r="17" spans="1:16" ht="20.100000000000001" customHeight="1" x14ac:dyDescent="0.25">
      <c r="A17" s="8">
        <v>6</v>
      </c>
      <c r="B17" s="12" t="s">
        <v>1618</v>
      </c>
      <c r="C17" s="50" t="s">
        <v>2348</v>
      </c>
      <c r="D17" s="8" t="s">
        <v>9</v>
      </c>
      <c r="E17" s="17" t="s">
        <v>2349</v>
      </c>
      <c r="F17" s="18" t="s">
        <v>1042</v>
      </c>
      <c r="G17" s="136">
        <v>1</v>
      </c>
      <c r="H17" s="14">
        <v>14</v>
      </c>
      <c r="I17" s="14">
        <v>8</v>
      </c>
      <c r="J17" s="14">
        <v>14</v>
      </c>
      <c r="K17" s="14">
        <v>8</v>
      </c>
      <c r="L17" s="137">
        <v>9</v>
      </c>
      <c r="M17" s="137">
        <v>7</v>
      </c>
      <c r="N17" s="140">
        <v>171990000</v>
      </c>
      <c r="O17" s="139" t="s">
        <v>2303</v>
      </c>
      <c r="P17" s="1"/>
    </row>
    <row r="18" spans="1:16" ht="20.100000000000001" customHeight="1" x14ac:dyDescent="0.25">
      <c r="A18" s="8">
        <v>7</v>
      </c>
      <c r="B18" s="12" t="s">
        <v>2350</v>
      </c>
      <c r="C18" s="50" t="s">
        <v>2351</v>
      </c>
      <c r="D18" s="8" t="s">
        <v>10</v>
      </c>
      <c r="E18" s="17" t="s">
        <v>2352</v>
      </c>
      <c r="F18" s="18" t="s">
        <v>1042</v>
      </c>
      <c r="G18" s="136">
        <v>1.1499999999999999</v>
      </c>
      <c r="H18" s="14">
        <v>15</v>
      </c>
      <c r="I18" s="14">
        <v>6</v>
      </c>
      <c r="J18" s="14">
        <v>15</v>
      </c>
      <c r="K18" s="14">
        <v>6</v>
      </c>
      <c r="L18" s="137">
        <v>9</v>
      </c>
      <c r="M18" s="137">
        <v>7</v>
      </c>
      <c r="N18" s="138">
        <v>199806750</v>
      </c>
      <c r="O18" s="139" t="s">
        <v>2303</v>
      </c>
      <c r="P18" s="1"/>
    </row>
    <row r="19" spans="1:16" ht="20.100000000000001" customHeight="1" x14ac:dyDescent="0.25">
      <c r="A19" s="8">
        <v>8</v>
      </c>
      <c r="B19" s="12" t="s">
        <v>2353</v>
      </c>
      <c r="C19" s="50" t="s">
        <v>2354</v>
      </c>
      <c r="D19" s="8" t="s">
        <v>9</v>
      </c>
      <c r="E19" s="17" t="s">
        <v>2355</v>
      </c>
      <c r="F19" s="18" t="s">
        <v>1042</v>
      </c>
      <c r="G19" s="136">
        <v>1.1499999999999999</v>
      </c>
      <c r="H19" s="14">
        <v>1</v>
      </c>
      <c r="I19" s="14">
        <v>2</v>
      </c>
      <c r="J19" s="14">
        <v>1</v>
      </c>
      <c r="K19" s="14">
        <v>2</v>
      </c>
      <c r="L19" s="137">
        <v>6</v>
      </c>
      <c r="M19" s="137">
        <v>2</v>
      </c>
      <c r="N19" s="138">
        <v>17356950</v>
      </c>
      <c r="O19" s="139" t="s">
        <v>2303</v>
      </c>
      <c r="P19" s="1"/>
    </row>
    <row r="20" spans="1:16" ht="20.100000000000001" customHeight="1" x14ac:dyDescent="0.25">
      <c r="A20" s="8">
        <v>9</v>
      </c>
      <c r="B20" s="12" t="s">
        <v>2356</v>
      </c>
      <c r="C20" s="50" t="s">
        <v>2357</v>
      </c>
      <c r="D20" s="8" t="s">
        <v>10</v>
      </c>
      <c r="E20" s="17" t="s">
        <v>3288</v>
      </c>
      <c r="F20" s="18" t="s">
        <v>1041</v>
      </c>
      <c r="G20" s="136">
        <v>1.2</v>
      </c>
      <c r="H20" s="14">
        <v>14</v>
      </c>
      <c r="I20" s="14">
        <v>5</v>
      </c>
      <c r="J20" s="14">
        <v>13</v>
      </c>
      <c r="K20" s="14">
        <v>0</v>
      </c>
      <c r="L20" s="137">
        <v>10</v>
      </c>
      <c r="M20" s="137">
        <v>3</v>
      </c>
      <c r="N20" s="138">
        <v>200070000</v>
      </c>
      <c r="O20" s="139" t="s">
        <v>2358</v>
      </c>
      <c r="P20" s="1"/>
    </row>
    <row r="21" spans="1:16" ht="20.100000000000001" customHeight="1" x14ac:dyDescent="0.25">
      <c r="A21" s="8">
        <v>10</v>
      </c>
      <c r="B21" s="12" t="s">
        <v>2612</v>
      </c>
      <c r="C21" s="50" t="s">
        <v>2613</v>
      </c>
      <c r="D21" s="8" t="s">
        <v>9</v>
      </c>
      <c r="E21" s="15" t="s">
        <v>2614</v>
      </c>
      <c r="F21" s="18" t="s">
        <v>1042</v>
      </c>
      <c r="G21" s="136">
        <v>1.1499999999999999</v>
      </c>
      <c r="H21" s="14">
        <v>19</v>
      </c>
      <c r="I21" s="14">
        <v>1</v>
      </c>
      <c r="J21" s="14">
        <v>19</v>
      </c>
      <c r="K21" s="14">
        <v>1</v>
      </c>
      <c r="L21" s="137">
        <v>9</v>
      </c>
      <c r="M21" s="137">
        <v>6</v>
      </c>
      <c r="N21" s="138">
        <v>213934500</v>
      </c>
      <c r="O21" s="141" t="s">
        <v>3271</v>
      </c>
      <c r="P21" s="1"/>
    </row>
    <row r="22" spans="1:16" ht="20.100000000000001" customHeight="1" x14ac:dyDescent="0.25">
      <c r="A22" s="8">
        <v>11</v>
      </c>
      <c r="B22" s="12" t="s">
        <v>2615</v>
      </c>
      <c r="C22" s="50" t="s">
        <v>2616</v>
      </c>
      <c r="D22" s="8" t="s">
        <v>9</v>
      </c>
      <c r="E22" s="15" t="s">
        <v>2617</v>
      </c>
      <c r="F22" s="18" t="s">
        <v>1039</v>
      </c>
      <c r="G22" s="136">
        <v>1</v>
      </c>
      <c r="H22" s="14">
        <v>14</v>
      </c>
      <c r="I22" s="14">
        <v>9</v>
      </c>
      <c r="J22" s="14">
        <v>14</v>
      </c>
      <c r="K22" s="14">
        <v>9</v>
      </c>
      <c r="L22" s="137">
        <v>9</v>
      </c>
      <c r="M22" s="137">
        <v>6</v>
      </c>
      <c r="N22" s="138">
        <v>171990000</v>
      </c>
      <c r="O22" s="141" t="s">
        <v>3272</v>
      </c>
      <c r="P22" s="1"/>
    </row>
    <row r="23" spans="1:16" ht="20.100000000000001" customHeight="1" x14ac:dyDescent="0.25">
      <c r="A23" s="8">
        <v>12</v>
      </c>
      <c r="B23" s="12" t="s">
        <v>2618</v>
      </c>
      <c r="C23" s="50" t="s">
        <v>2619</v>
      </c>
      <c r="D23" s="8" t="s">
        <v>10</v>
      </c>
      <c r="E23" s="15" t="s">
        <v>2620</v>
      </c>
      <c r="F23" s="18" t="s">
        <v>1042</v>
      </c>
      <c r="G23" s="136">
        <v>1.1499999999999999</v>
      </c>
      <c r="H23" s="14">
        <v>7</v>
      </c>
      <c r="I23" s="14">
        <v>6</v>
      </c>
      <c r="J23" s="14">
        <v>7</v>
      </c>
      <c r="K23" s="14">
        <v>6</v>
      </c>
      <c r="L23" s="137">
        <v>3</v>
      </c>
      <c r="M23" s="137">
        <v>2</v>
      </c>
      <c r="N23" s="138">
        <v>167515150</v>
      </c>
      <c r="O23" s="141" t="s">
        <v>3273</v>
      </c>
      <c r="P23" s="1"/>
    </row>
    <row r="24" spans="1:16" ht="20.100000000000001" customHeight="1" x14ac:dyDescent="0.25">
      <c r="A24" s="8">
        <v>13</v>
      </c>
      <c r="B24" s="12" t="s">
        <v>2621</v>
      </c>
      <c r="C24" s="50" t="s">
        <v>2622</v>
      </c>
      <c r="D24" s="8" t="s">
        <v>10</v>
      </c>
      <c r="E24" s="15" t="s">
        <v>2623</v>
      </c>
      <c r="F24" s="18" t="s">
        <v>1042</v>
      </c>
      <c r="G24" s="136">
        <v>1.1499999999999999</v>
      </c>
      <c r="H24" s="14">
        <v>14</v>
      </c>
      <c r="I24" s="14">
        <v>3</v>
      </c>
      <c r="J24" s="14">
        <v>14</v>
      </c>
      <c r="K24" s="14">
        <v>4</v>
      </c>
      <c r="L24" s="137">
        <v>9</v>
      </c>
      <c r="M24" s="137">
        <v>6</v>
      </c>
      <c r="N24" s="138">
        <v>195770250</v>
      </c>
      <c r="O24" s="141" t="s">
        <v>3273</v>
      </c>
      <c r="P24" s="1"/>
    </row>
    <row r="25" spans="1:16" ht="20.100000000000001" customHeight="1" x14ac:dyDescent="0.25">
      <c r="A25" s="8">
        <v>14</v>
      </c>
      <c r="B25" s="12" t="s">
        <v>2624</v>
      </c>
      <c r="C25" s="50" t="s">
        <v>2625</v>
      </c>
      <c r="D25" s="8" t="s">
        <v>9</v>
      </c>
      <c r="E25" s="15" t="s">
        <v>2626</v>
      </c>
      <c r="F25" s="18" t="s">
        <v>1039</v>
      </c>
      <c r="G25" s="136">
        <v>1.1499999999999999</v>
      </c>
      <c r="H25" s="14">
        <v>4</v>
      </c>
      <c r="I25" s="14">
        <v>6</v>
      </c>
      <c r="J25" s="14">
        <v>4</v>
      </c>
      <c r="K25" s="14">
        <v>6</v>
      </c>
      <c r="L25" s="137">
        <v>0</v>
      </c>
      <c r="M25" s="137">
        <v>0</v>
      </c>
      <c r="N25" s="138">
        <v>40364000</v>
      </c>
      <c r="O25" s="141" t="s">
        <v>3274</v>
      </c>
      <c r="P25" s="1"/>
    </row>
    <row r="26" spans="1:16" ht="20.100000000000001" customHeight="1" x14ac:dyDescent="0.25">
      <c r="A26" s="8">
        <v>15</v>
      </c>
      <c r="B26" s="12" t="s">
        <v>3685</v>
      </c>
      <c r="C26" s="50">
        <v>31183</v>
      </c>
      <c r="D26" s="8" t="s">
        <v>10</v>
      </c>
      <c r="E26" s="15" t="s">
        <v>3686</v>
      </c>
      <c r="F26" s="18"/>
      <c r="G26" s="136"/>
      <c r="H26" s="14"/>
      <c r="I26" s="14"/>
      <c r="J26" s="14"/>
      <c r="K26" s="14"/>
      <c r="L26" s="137"/>
      <c r="M26" s="137"/>
      <c r="N26" s="138"/>
      <c r="O26" s="141"/>
      <c r="P26" s="1"/>
    </row>
    <row r="27" spans="1:16" ht="20.100000000000001" customHeight="1" x14ac:dyDescent="0.25">
      <c r="A27" s="260" t="s">
        <v>1020</v>
      </c>
      <c r="B27" s="260"/>
      <c r="C27" s="260"/>
      <c r="D27" s="260"/>
      <c r="E27" s="260"/>
    </row>
    <row r="28" spans="1:16" ht="20.100000000000001" customHeight="1" x14ac:dyDescent="0.25"/>
    <row r="29" spans="1:16" ht="20.100000000000001" customHeight="1" x14ac:dyDescent="0.25"/>
    <row r="30" spans="1:16" ht="20.100000000000001" customHeight="1" x14ac:dyDescent="0.25"/>
    <row r="31" spans="1:16" ht="20.100000000000001" customHeight="1" x14ac:dyDescent="0.25"/>
    <row r="32" spans="1:16"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3:C3"/>
    <mergeCell ref="A1:C1"/>
    <mergeCell ref="A4:O4"/>
    <mergeCell ref="A6:O6"/>
    <mergeCell ref="A8:J8"/>
    <mergeCell ref="A2:C2"/>
    <mergeCell ref="A5:O5"/>
    <mergeCell ref="N9:N10"/>
    <mergeCell ref="A7:O7"/>
    <mergeCell ref="O9:O10"/>
    <mergeCell ref="F9:F10"/>
    <mergeCell ref="H9:I9"/>
    <mergeCell ref="A9:A10"/>
    <mergeCell ref="B9:B10"/>
    <mergeCell ref="C9:C10"/>
    <mergeCell ref="D9:D10"/>
    <mergeCell ref="E9:E10"/>
    <mergeCell ref="H11:I11"/>
    <mergeCell ref="J11:K11"/>
    <mergeCell ref="L11:M11"/>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290"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290"/>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2636</v>
      </c>
      <c r="C12" s="44" t="s">
        <v>2359</v>
      </c>
      <c r="D12" s="31" t="s">
        <v>10</v>
      </c>
      <c r="E12" s="17" t="s">
        <v>3289</v>
      </c>
      <c r="F12" s="18" t="s">
        <v>1039</v>
      </c>
      <c r="G12" s="85">
        <v>1</v>
      </c>
      <c r="H12" s="55">
        <v>4</v>
      </c>
      <c r="I12" s="55">
        <v>4</v>
      </c>
      <c r="J12" s="34">
        <v>4</v>
      </c>
      <c r="K12" s="18">
        <v>5</v>
      </c>
      <c r="L12" s="8">
        <v>0</v>
      </c>
      <c r="M12" s="8">
        <v>0</v>
      </c>
      <c r="N12" s="8" t="s">
        <v>2360</v>
      </c>
      <c r="O12" s="15" t="s">
        <v>2361</v>
      </c>
    </row>
    <row r="13" spans="1:15" ht="20.100000000000001" customHeight="1" x14ac:dyDescent="0.25">
      <c r="A13" s="18">
        <v>2</v>
      </c>
      <c r="B13" s="9" t="s">
        <v>1824</v>
      </c>
      <c r="C13" s="11" t="s">
        <v>2362</v>
      </c>
      <c r="D13" s="11" t="s">
        <v>10</v>
      </c>
      <c r="E13" s="17" t="s">
        <v>3290</v>
      </c>
      <c r="F13" s="18" t="s">
        <v>1041</v>
      </c>
      <c r="G13" s="13">
        <v>1.2</v>
      </c>
      <c r="H13" s="22">
        <v>10</v>
      </c>
      <c r="I13" s="22">
        <v>9</v>
      </c>
      <c r="J13" s="34">
        <v>13</v>
      </c>
      <c r="K13" s="8">
        <v>4</v>
      </c>
      <c r="L13" s="8">
        <v>9</v>
      </c>
      <c r="M13" s="8">
        <v>6</v>
      </c>
      <c r="N13" s="8"/>
      <c r="O13" s="15" t="s">
        <v>2363</v>
      </c>
    </row>
    <row r="14" spans="1:15" ht="20.100000000000001" customHeight="1" x14ac:dyDescent="0.25">
      <c r="A14" s="18">
        <v>3</v>
      </c>
      <c r="B14" s="9" t="s">
        <v>2364</v>
      </c>
      <c r="C14" s="11" t="s">
        <v>2365</v>
      </c>
      <c r="D14" s="11" t="s">
        <v>10</v>
      </c>
      <c r="E14" s="17" t="s">
        <v>3291</v>
      </c>
      <c r="F14" s="18" t="s">
        <v>1041</v>
      </c>
      <c r="G14" s="13" t="s">
        <v>72</v>
      </c>
      <c r="H14" s="22">
        <v>8</v>
      </c>
      <c r="I14" s="22">
        <v>11</v>
      </c>
      <c r="J14" s="34">
        <v>8</v>
      </c>
      <c r="K14" s="8">
        <v>11</v>
      </c>
      <c r="L14" s="8">
        <v>10</v>
      </c>
      <c r="M14" s="8">
        <v>11</v>
      </c>
      <c r="N14" s="8" t="s">
        <v>2366</v>
      </c>
      <c r="O14" s="15" t="s">
        <v>2363</v>
      </c>
    </row>
    <row r="15" spans="1:15" ht="20.100000000000001" customHeight="1" x14ac:dyDescent="0.25">
      <c r="A15" s="18">
        <v>4</v>
      </c>
      <c r="B15" s="9" t="s">
        <v>2367</v>
      </c>
      <c r="C15" s="83" t="s">
        <v>2368</v>
      </c>
      <c r="D15" s="31" t="s">
        <v>9</v>
      </c>
      <c r="E15" s="17" t="s">
        <v>3292</v>
      </c>
      <c r="F15" s="18" t="s">
        <v>1042</v>
      </c>
      <c r="G15" s="13" t="s">
        <v>29</v>
      </c>
      <c r="H15" s="22">
        <v>10</v>
      </c>
      <c r="I15" s="22">
        <v>2</v>
      </c>
      <c r="J15" s="34">
        <v>10</v>
      </c>
      <c r="K15" s="8">
        <v>3</v>
      </c>
      <c r="L15" s="8">
        <v>6</v>
      </c>
      <c r="M15" s="8">
        <v>10</v>
      </c>
      <c r="N15" s="8" t="s">
        <v>2098</v>
      </c>
      <c r="O15" s="15" t="s">
        <v>2369</v>
      </c>
    </row>
    <row r="16" spans="1:15" ht="20.100000000000001" customHeight="1" x14ac:dyDescent="0.25">
      <c r="A16" s="18">
        <v>5</v>
      </c>
      <c r="B16" s="9" t="s">
        <v>2370</v>
      </c>
      <c r="C16" s="11" t="s">
        <v>2371</v>
      </c>
      <c r="D16" s="31" t="s">
        <v>9</v>
      </c>
      <c r="E16" s="17" t="s">
        <v>3293</v>
      </c>
      <c r="F16" s="18" t="s">
        <v>1042</v>
      </c>
      <c r="G16" s="13" t="s">
        <v>57</v>
      </c>
      <c r="H16" s="22">
        <v>4</v>
      </c>
      <c r="I16" s="22">
        <v>2</v>
      </c>
      <c r="J16" s="34">
        <v>4</v>
      </c>
      <c r="K16" s="8">
        <v>3</v>
      </c>
      <c r="L16" s="8">
        <v>3</v>
      </c>
      <c r="M16" s="8">
        <v>0</v>
      </c>
      <c r="N16" s="8" t="s">
        <v>1944</v>
      </c>
      <c r="O16" s="15" t="s">
        <v>2372</v>
      </c>
    </row>
    <row r="17" spans="1:15" ht="20.100000000000001" customHeight="1" x14ac:dyDescent="0.25">
      <c r="A17" s="18">
        <v>6</v>
      </c>
      <c r="B17" s="15" t="s">
        <v>2373</v>
      </c>
      <c r="C17" s="44" t="s">
        <v>2374</v>
      </c>
      <c r="D17" s="31" t="s">
        <v>9</v>
      </c>
      <c r="E17" s="17" t="s">
        <v>3294</v>
      </c>
      <c r="F17" s="18" t="s">
        <v>1042</v>
      </c>
      <c r="G17" s="85">
        <v>1.1499999999999999</v>
      </c>
      <c r="H17" s="55">
        <v>13</v>
      </c>
      <c r="I17" s="55">
        <v>10</v>
      </c>
      <c r="J17" s="34">
        <v>13</v>
      </c>
      <c r="K17" s="8">
        <v>10</v>
      </c>
      <c r="L17" s="8">
        <v>9</v>
      </c>
      <c r="M17" s="8">
        <v>6</v>
      </c>
      <c r="N17" s="8" t="s">
        <v>2375</v>
      </c>
      <c r="O17" s="15" t="s">
        <v>2363</v>
      </c>
    </row>
    <row r="18" spans="1:15" ht="20.100000000000001" customHeight="1" x14ac:dyDescent="0.25">
      <c r="A18" s="18">
        <v>7</v>
      </c>
      <c r="B18" s="15" t="s">
        <v>2376</v>
      </c>
      <c r="C18" s="44">
        <v>33487</v>
      </c>
      <c r="D18" s="31" t="s">
        <v>10</v>
      </c>
      <c r="E18" s="17" t="s">
        <v>3295</v>
      </c>
      <c r="F18" s="18" t="s">
        <v>1039</v>
      </c>
      <c r="G18" s="85">
        <v>1</v>
      </c>
      <c r="H18" s="55">
        <v>6</v>
      </c>
      <c r="I18" s="55">
        <v>8</v>
      </c>
      <c r="J18" s="34">
        <v>6</v>
      </c>
      <c r="K18" s="8">
        <v>8</v>
      </c>
      <c r="L18" s="8">
        <v>6</v>
      </c>
      <c r="M18" s="8">
        <v>8</v>
      </c>
      <c r="N18" s="8" t="s">
        <v>2377</v>
      </c>
      <c r="O18" s="15" t="s">
        <v>2363</v>
      </c>
    </row>
    <row r="19" spans="1:15" ht="20.100000000000001" customHeight="1" x14ac:dyDescent="0.25">
      <c r="A19" s="18">
        <v>8</v>
      </c>
      <c r="B19" s="15" t="s">
        <v>2378</v>
      </c>
      <c r="C19" s="44" t="s">
        <v>2379</v>
      </c>
      <c r="D19" s="31" t="s">
        <v>9</v>
      </c>
      <c r="E19" s="17" t="s">
        <v>3296</v>
      </c>
      <c r="F19" s="18" t="s">
        <v>1041</v>
      </c>
      <c r="G19" s="85">
        <v>1.2</v>
      </c>
      <c r="H19" s="55">
        <v>13</v>
      </c>
      <c r="I19" s="55">
        <v>8</v>
      </c>
      <c r="J19" s="34">
        <v>13</v>
      </c>
      <c r="K19" s="8">
        <v>8</v>
      </c>
      <c r="L19" s="8">
        <v>13</v>
      </c>
      <c r="M19" s="8">
        <v>3</v>
      </c>
      <c r="N19" s="8" t="s">
        <v>2380</v>
      </c>
      <c r="O19" s="15" t="s">
        <v>2381</v>
      </c>
    </row>
    <row r="20" spans="1:15" ht="20.100000000000001" customHeight="1" x14ac:dyDescent="0.25">
      <c r="A20" s="18">
        <v>9</v>
      </c>
      <c r="B20" s="15" t="s">
        <v>2382</v>
      </c>
      <c r="C20" s="44" t="s">
        <v>2383</v>
      </c>
      <c r="D20" s="31" t="s">
        <v>9</v>
      </c>
      <c r="E20" s="17" t="s">
        <v>3297</v>
      </c>
      <c r="F20" s="18" t="s">
        <v>1039</v>
      </c>
      <c r="G20" s="85">
        <v>1</v>
      </c>
      <c r="H20" s="55">
        <v>6</v>
      </c>
      <c r="I20" s="55">
        <v>11</v>
      </c>
      <c r="J20" s="34">
        <v>7</v>
      </c>
      <c r="K20" s="8">
        <v>0</v>
      </c>
      <c r="L20" s="8">
        <v>0</v>
      </c>
      <c r="M20" s="8">
        <v>0</v>
      </c>
      <c r="N20" s="8" t="s">
        <v>1928</v>
      </c>
      <c r="O20" s="15" t="s">
        <v>2384</v>
      </c>
    </row>
    <row r="21" spans="1:15" ht="20.100000000000001" customHeight="1" x14ac:dyDescent="0.25">
      <c r="A21" s="18">
        <v>10</v>
      </c>
      <c r="B21" s="15" t="s">
        <v>2385</v>
      </c>
      <c r="C21" s="44">
        <v>21225</v>
      </c>
      <c r="D21" s="31" t="s">
        <v>9</v>
      </c>
      <c r="E21" s="17" t="s">
        <v>3298</v>
      </c>
      <c r="F21" s="18" t="s">
        <v>1039</v>
      </c>
      <c r="G21" s="85">
        <v>1</v>
      </c>
      <c r="H21" s="55">
        <v>8</v>
      </c>
      <c r="I21" s="55">
        <v>10</v>
      </c>
      <c r="J21" s="34">
        <v>8</v>
      </c>
      <c r="K21" s="8">
        <v>11</v>
      </c>
      <c r="L21" s="8">
        <v>0</v>
      </c>
      <c r="M21" s="8">
        <v>0</v>
      </c>
      <c r="N21" s="8" t="s">
        <v>2386</v>
      </c>
      <c r="O21" s="15" t="s">
        <v>2387</v>
      </c>
    </row>
    <row r="22" spans="1:15" ht="20.100000000000001" customHeight="1" x14ac:dyDescent="0.25">
      <c r="A22" s="18">
        <v>11</v>
      </c>
      <c r="B22" s="15" t="s">
        <v>2388</v>
      </c>
      <c r="C22" s="44" t="s">
        <v>2389</v>
      </c>
      <c r="D22" s="31" t="s">
        <v>9</v>
      </c>
      <c r="E22" s="17" t="s">
        <v>3299</v>
      </c>
      <c r="F22" s="18" t="s">
        <v>1041</v>
      </c>
      <c r="G22" s="85">
        <v>1.2</v>
      </c>
      <c r="H22" s="55">
        <v>3</v>
      </c>
      <c r="I22" s="55">
        <v>2</v>
      </c>
      <c r="J22" s="34">
        <v>3</v>
      </c>
      <c r="K22" s="18">
        <v>3</v>
      </c>
      <c r="L22" s="8">
        <v>3</v>
      </c>
      <c r="M22" s="8">
        <v>3</v>
      </c>
      <c r="N22" s="8" t="s">
        <v>2390</v>
      </c>
      <c r="O22" s="15" t="s">
        <v>2363</v>
      </c>
    </row>
    <row r="23" spans="1:15" ht="20.100000000000001" customHeight="1" x14ac:dyDescent="0.25">
      <c r="A23" s="18">
        <v>12</v>
      </c>
      <c r="B23" s="15" t="s">
        <v>2627</v>
      </c>
      <c r="C23" s="44" t="s">
        <v>2628</v>
      </c>
      <c r="D23" s="31" t="s">
        <v>10</v>
      </c>
      <c r="E23" s="15" t="s">
        <v>3300</v>
      </c>
      <c r="F23" s="18" t="s">
        <v>1042</v>
      </c>
      <c r="G23" s="85">
        <v>1.1499999999999999</v>
      </c>
      <c r="H23" s="55">
        <v>9</v>
      </c>
      <c r="I23" s="55">
        <v>6</v>
      </c>
      <c r="J23" s="34">
        <v>9</v>
      </c>
      <c r="K23" s="8">
        <v>6</v>
      </c>
      <c r="L23" s="8">
        <v>9</v>
      </c>
      <c r="M23" s="8">
        <v>6</v>
      </c>
      <c r="N23" s="8" t="s">
        <v>2072</v>
      </c>
      <c r="O23" s="15" t="s">
        <v>3268</v>
      </c>
    </row>
    <row r="24" spans="1:15" ht="20.100000000000001" customHeight="1" x14ac:dyDescent="0.25">
      <c r="A24" s="18">
        <v>13</v>
      </c>
      <c r="B24" s="15" t="s">
        <v>2629</v>
      </c>
      <c r="C24" s="44" t="s">
        <v>2630</v>
      </c>
      <c r="D24" s="31" t="s">
        <v>9</v>
      </c>
      <c r="E24" s="15" t="s">
        <v>2631</v>
      </c>
      <c r="F24" s="18" t="s">
        <v>1042</v>
      </c>
      <c r="G24" s="85">
        <v>1.1499999999999999</v>
      </c>
      <c r="H24" s="55">
        <v>17</v>
      </c>
      <c r="I24" s="55">
        <v>1</v>
      </c>
      <c r="J24" s="34">
        <v>17</v>
      </c>
      <c r="K24" s="8">
        <v>2</v>
      </c>
      <c r="L24" s="8">
        <v>4</v>
      </c>
      <c r="M24" s="8">
        <v>4</v>
      </c>
      <c r="N24" s="8" t="s">
        <v>2632</v>
      </c>
      <c r="O24" s="15" t="s">
        <v>3269</v>
      </c>
    </row>
    <row r="25" spans="1:15" ht="20.100000000000001" customHeight="1" x14ac:dyDescent="0.25">
      <c r="A25" s="18">
        <v>14</v>
      </c>
      <c r="B25" s="15" t="s">
        <v>2633</v>
      </c>
      <c r="C25" s="44" t="s">
        <v>2634</v>
      </c>
      <c r="D25" s="31" t="s">
        <v>9</v>
      </c>
      <c r="E25" s="15" t="s">
        <v>3301</v>
      </c>
      <c r="F25" s="18" t="s">
        <v>1041</v>
      </c>
      <c r="G25" s="85">
        <v>1.2</v>
      </c>
      <c r="H25" s="55">
        <v>12</v>
      </c>
      <c r="I25" s="55">
        <v>10</v>
      </c>
      <c r="J25" s="34">
        <v>12</v>
      </c>
      <c r="K25" s="8">
        <v>10</v>
      </c>
      <c r="L25" s="8">
        <v>10</v>
      </c>
      <c r="M25" s="8">
        <v>6</v>
      </c>
      <c r="N25" s="8" t="s">
        <v>2635</v>
      </c>
      <c r="O25" s="15" t="s">
        <v>3270</v>
      </c>
    </row>
    <row r="26" spans="1:15" ht="20.100000000000001" customHeight="1" x14ac:dyDescent="0.25">
      <c r="A26" s="260" t="s">
        <v>2456</v>
      </c>
      <c r="B26" s="260"/>
      <c r="C26" s="260"/>
      <c r="D26" s="260"/>
      <c r="E26" s="260"/>
    </row>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N9:N10"/>
    <mergeCell ref="O9:O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A7:O7"/>
    <mergeCell ref="F9:F10"/>
    <mergeCell ref="L9:M9"/>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C00000"/>
    <pageSetUpPr fitToPage="1"/>
  </sheetPr>
  <dimension ref="A1:O139"/>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66">
        <v>1</v>
      </c>
      <c r="B12" s="67" t="s">
        <v>2391</v>
      </c>
      <c r="C12" s="129" t="s">
        <v>2392</v>
      </c>
      <c r="D12" s="68" t="s">
        <v>10</v>
      </c>
      <c r="E12" s="69" t="s">
        <v>3302</v>
      </c>
      <c r="F12" s="66" t="s">
        <v>1041</v>
      </c>
      <c r="G12" s="130">
        <v>1</v>
      </c>
      <c r="H12" s="131">
        <v>7</v>
      </c>
      <c r="I12" s="131">
        <v>6</v>
      </c>
      <c r="J12" s="71">
        <v>7</v>
      </c>
      <c r="K12" s="72">
        <v>6</v>
      </c>
      <c r="L12" s="132">
        <v>7</v>
      </c>
      <c r="M12" s="132">
        <v>6</v>
      </c>
      <c r="N12" s="74">
        <v>160231500</v>
      </c>
      <c r="O12" s="67" t="s">
        <v>2393</v>
      </c>
    </row>
    <row r="13" spans="1:15" ht="20.100000000000001" customHeight="1" x14ac:dyDescent="0.25">
      <c r="A13" s="66">
        <v>2</v>
      </c>
      <c r="B13" s="67" t="s">
        <v>2394</v>
      </c>
      <c r="C13" s="129" t="s">
        <v>2395</v>
      </c>
      <c r="D13" s="68" t="s">
        <v>10</v>
      </c>
      <c r="E13" s="69" t="s">
        <v>3303</v>
      </c>
      <c r="F13" s="66" t="s">
        <v>1039</v>
      </c>
      <c r="G13" s="130">
        <v>1.1000000000000001</v>
      </c>
      <c r="H13" s="131">
        <v>4</v>
      </c>
      <c r="I13" s="131">
        <v>3</v>
      </c>
      <c r="J13" s="71">
        <v>4</v>
      </c>
      <c r="K13" s="72">
        <v>3</v>
      </c>
      <c r="L13" s="132">
        <v>0</v>
      </c>
      <c r="M13" s="132">
        <v>0</v>
      </c>
      <c r="N13" s="74"/>
      <c r="O13" s="67" t="s">
        <v>2363</v>
      </c>
    </row>
    <row r="14" spans="1:15" ht="20.100000000000001" customHeight="1" x14ac:dyDescent="0.25">
      <c r="A14" s="66">
        <v>3</v>
      </c>
      <c r="B14" s="67" t="s">
        <v>2396</v>
      </c>
      <c r="C14" s="129" t="s">
        <v>2397</v>
      </c>
      <c r="D14" s="68" t="s">
        <v>9</v>
      </c>
      <c r="E14" s="69" t="s">
        <v>2398</v>
      </c>
      <c r="F14" s="66" t="s">
        <v>1039</v>
      </c>
      <c r="G14" s="130">
        <v>1.1000000000000001</v>
      </c>
      <c r="H14" s="131">
        <v>13</v>
      </c>
      <c r="I14" s="131">
        <v>8</v>
      </c>
      <c r="J14" s="71">
        <v>13</v>
      </c>
      <c r="K14" s="72">
        <v>8</v>
      </c>
      <c r="L14" s="132">
        <v>9</v>
      </c>
      <c r="M14" s="132">
        <v>6</v>
      </c>
      <c r="N14" s="74">
        <v>185328000</v>
      </c>
      <c r="O14" s="67" t="s">
        <v>2363</v>
      </c>
    </row>
    <row r="15" spans="1:15" ht="20.100000000000001" customHeight="1" x14ac:dyDescent="0.25">
      <c r="A15" s="66">
        <v>4</v>
      </c>
      <c r="B15" s="67" t="s">
        <v>2399</v>
      </c>
      <c r="C15" s="129" t="s">
        <v>2400</v>
      </c>
      <c r="D15" s="68" t="s">
        <v>10</v>
      </c>
      <c r="E15" s="69" t="s">
        <v>2401</v>
      </c>
      <c r="F15" s="66" t="s">
        <v>1042</v>
      </c>
      <c r="G15" s="130">
        <v>0.8</v>
      </c>
      <c r="H15" s="131">
        <v>13</v>
      </c>
      <c r="I15" s="131">
        <v>3</v>
      </c>
      <c r="J15" s="71">
        <v>13</v>
      </c>
      <c r="K15" s="72">
        <v>3</v>
      </c>
      <c r="L15" s="132">
        <v>9</v>
      </c>
      <c r="M15" s="132">
        <v>6</v>
      </c>
      <c r="N15" s="74">
        <v>133380000</v>
      </c>
      <c r="O15" s="67" t="s">
        <v>2363</v>
      </c>
    </row>
    <row r="16" spans="1:15" ht="20.100000000000001" customHeight="1" x14ac:dyDescent="0.25">
      <c r="A16" s="66">
        <v>5</v>
      </c>
      <c r="B16" s="67" t="s">
        <v>2402</v>
      </c>
      <c r="C16" s="129" t="s">
        <v>2403</v>
      </c>
      <c r="D16" s="68" t="s">
        <v>10</v>
      </c>
      <c r="E16" s="69" t="s">
        <v>3304</v>
      </c>
      <c r="F16" s="66" t="s">
        <v>1041</v>
      </c>
      <c r="G16" s="70">
        <v>0.95</v>
      </c>
      <c r="H16" s="133">
        <v>1</v>
      </c>
      <c r="I16" s="133">
        <v>2</v>
      </c>
      <c r="J16" s="134">
        <v>1</v>
      </c>
      <c r="K16" s="71">
        <v>2</v>
      </c>
      <c r="L16" s="132">
        <v>1</v>
      </c>
      <c r="M16" s="132">
        <v>2</v>
      </c>
      <c r="N16" s="74">
        <v>36568350</v>
      </c>
      <c r="O16" s="67" t="s">
        <v>2363</v>
      </c>
    </row>
    <row r="17" spans="1:15" ht="20.100000000000001" customHeight="1" x14ac:dyDescent="0.25">
      <c r="A17" s="66">
        <v>6</v>
      </c>
      <c r="B17" s="67" t="s">
        <v>2404</v>
      </c>
      <c r="C17" s="129" t="s">
        <v>2405</v>
      </c>
      <c r="D17" s="68" t="s">
        <v>10</v>
      </c>
      <c r="E17" s="69" t="s">
        <v>2406</v>
      </c>
      <c r="F17" s="66" t="s">
        <v>1042</v>
      </c>
      <c r="G17" s="70">
        <v>1.1499999999999999</v>
      </c>
      <c r="H17" s="131">
        <v>9</v>
      </c>
      <c r="I17" s="131">
        <v>10</v>
      </c>
      <c r="J17" s="71">
        <v>9</v>
      </c>
      <c r="K17" s="66">
        <v>10</v>
      </c>
      <c r="L17" s="132">
        <v>9</v>
      </c>
      <c r="M17" s="132">
        <v>6</v>
      </c>
      <c r="N17" s="74">
        <v>177606000</v>
      </c>
      <c r="O17" s="67" t="s">
        <v>2363</v>
      </c>
    </row>
    <row r="18" spans="1:15" ht="20.100000000000001" customHeight="1" x14ac:dyDescent="0.25">
      <c r="A18" s="66">
        <v>7</v>
      </c>
      <c r="B18" s="67" t="s">
        <v>178</v>
      </c>
      <c r="C18" s="129" t="s">
        <v>2407</v>
      </c>
      <c r="D18" s="68" t="s">
        <v>9</v>
      </c>
      <c r="E18" s="69" t="s">
        <v>2408</v>
      </c>
      <c r="F18" s="66" t="s">
        <v>1042</v>
      </c>
      <c r="G18" s="70">
        <v>1.1499999999999999</v>
      </c>
      <c r="H18" s="131">
        <v>14</v>
      </c>
      <c r="I18" s="131">
        <v>4</v>
      </c>
      <c r="J18" s="71">
        <v>14</v>
      </c>
      <c r="K18" s="66">
        <v>4</v>
      </c>
      <c r="L18" s="132">
        <v>0</v>
      </c>
      <c r="M18" s="132">
        <v>0</v>
      </c>
      <c r="N18" s="74"/>
      <c r="O18" s="67" t="s">
        <v>2363</v>
      </c>
    </row>
    <row r="19" spans="1:15" ht="20.100000000000001" customHeight="1" x14ac:dyDescent="0.25">
      <c r="A19" s="66">
        <v>8</v>
      </c>
      <c r="B19" s="67" t="s">
        <v>2409</v>
      </c>
      <c r="C19" s="129" t="s">
        <v>2410</v>
      </c>
      <c r="D19" s="68" t="s">
        <v>10</v>
      </c>
      <c r="E19" s="69" t="s">
        <v>2411</v>
      </c>
      <c r="F19" s="66" t="s">
        <v>1042</v>
      </c>
      <c r="G19" s="70">
        <v>1.1499999999999999</v>
      </c>
      <c r="H19" s="131">
        <v>13</v>
      </c>
      <c r="I19" s="131">
        <v>6</v>
      </c>
      <c r="J19" s="71">
        <v>13</v>
      </c>
      <c r="K19" s="72">
        <v>6</v>
      </c>
      <c r="L19" s="132">
        <v>9</v>
      </c>
      <c r="M19" s="132">
        <v>6</v>
      </c>
      <c r="N19" s="74">
        <v>191733750</v>
      </c>
      <c r="O19" s="67" t="s">
        <v>2363</v>
      </c>
    </row>
    <row r="20" spans="1:15" ht="20.100000000000001" customHeight="1" x14ac:dyDescent="0.25">
      <c r="A20" s="66">
        <v>9</v>
      </c>
      <c r="B20" s="67" t="s">
        <v>2412</v>
      </c>
      <c r="C20" s="129" t="s">
        <v>2413</v>
      </c>
      <c r="D20" s="68" t="s">
        <v>9</v>
      </c>
      <c r="E20" s="69" t="s">
        <v>3305</v>
      </c>
      <c r="F20" s="66" t="s">
        <v>1041</v>
      </c>
      <c r="G20" s="130">
        <v>1.2</v>
      </c>
      <c r="H20" s="131">
        <v>6</v>
      </c>
      <c r="I20" s="131">
        <v>5</v>
      </c>
      <c r="J20" s="71">
        <v>6</v>
      </c>
      <c r="K20" s="72">
        <v>5</v>
      </c>
      <c r="L20" s="132">
        <v>6</v>
      </c>
      <c r="M20" s="132">
        <v>9</v>
      </c>
      <c r="N20" s="74">
        <v>170586000</v>
      </c>
      <c r="O20" s="67" t="s">
        <v>2363</v>
      </c>
    </row>
    <row r="21" spans="1:15" s="1" customFormat="1" ht="20.100000000000001" customHeight="1" x14ac:dyDescent="0.25">
      <c r="A21" s="66">
        <v>10</v>
      </c>
      <c r="B21" s="67" t="s">
        <v>2414</v>
      </c>
      <c r="C21" s="129" t="s">
        <v>2415</v>
      </c>
      <c r="D21" s="68" t="s">
        <v>10</v>
      </c>
      <c r="E21" s="69" t="s">
        <v>2416</v>
      </c>
      <c r="F21" s="66" t="s">
        <v>1041</v>
      </c>
      <c r="G21" s="70">
        <v>1.25</v>
      </c>
      <c r="H21" s="131">
        <v>10</v>
      </c>
      <c r="I21" s="131">
        <v>4</v>
      </c>
      <c r="J21" s="129" t="s">
        <v>1091</v>
      </c>
      <c r="K21" s="135" t="s">
        <v>27</v>
      </c>
      <c r="L21" s="135" t="s">
        <v>15</v>
      </c>
      <c r="M21" s="135" t="s">
        <v>26</v>
      </c>
      <c r="N21" s="74">
        <v>195243750</v>
      </c>
      <c r="O21" s="67" t="s">
        <v>2417</v>
      </c>
    </row>
    <row r="22" spans="1:15" ht="20.100000000000001" customHeight="1" x14ac:dyDescent="0.25">
      <c r="A22" s="66">
        <v>11</v>
      </c>
      <c r="B22" s="67" t="s">
        <v>2637</v>
      </c>
      <c r="C22" s="129" t="s">
        <v>2638</v>
      </c>
      <c r="D22" s="68" t="s">
        <v>9</v>
      </c>
      <c r="E22" s="67" t="s">
        <v>3306</v>
      </c>
      <c r="F22" s="66" t="s">
        <v>1041</v>
      </c>
      <c r="G22" s="130">
        <v>1</v>
      </c>
      <c r="H22" s="131">
        <v>16</v>
      </c>
      <c r="I22" s="131">
        <v>1</v>
      </c>
      <c r="J22" s="71">
        <v>16</v>
      </c>
      <c r="K22" s="72">
        <v>1</v>
      </c>
      <c r="L22" s="132" t="s">
        <v>12</v>
      </c>
      <c r="M22" s="132" t="s">
        <v>26</v>
      </c>
      <c r="N22" s="74">
        <v>194980500</v>
      </c>
      <c r="O22" s="67" t="s">
        <v>3267</v>
      </c>
    </row>
    <row r="23" spans="1:15" ht="20.100000000000001" customHeight="1" x14ac:dyDescent="0.25">
      <c r="A23" s="260" t="s">
        <v>1026</v>
      </c>
      <c r="B23" s="260"/>
      <c r="C23" s="260"/>
      <c r="D23" s="260"/>
      <c r="E23" s="260"/>
    </row>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4.95" customHeight="1" x14ac:dyDescent="0.25"/>
    <row r="50" ht="24.95"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2418</v>
      </c>
      <c r="C12" s="50" t="s">
        <v>2419</v>
      </c>
      <c r="D12" s="8" t="s">
        <v>9</v>
      </c>
      <c r="E12" s="12" t="s">
        <v>2420</v>
      </c>
      <c r="F12" s="8" t="s">
        <v>1041</v>
      </c>
      <c r="G12" s="85">
        <v>1.2</v>
      </c>
      <c r="H12" s="33">
        <v>11</v>
      </c>
      <c r="I12" s="33">
        <v>0</v>
      </c>
      <c r="J12" s="34">
        <v>11</v>
      </c>
      <c r="K12" s="8">
        <v>0</v>
      </c>
      <c r="L12" s="8">
        <v>3</v>
      </c>
      <c r="M12" s="8">
        <v>9</v>
      </c>
      <c r="N12" s="14">
        <v>173745000</v>
      </c>
      <c r="O12" s="15" t="s">
        <v>2303</v>
      </c>
    </row>
    <row r="13" spans="1:15" ht="20.100000000000001" customHeight="1" x14ac:dyDescent="0.25">
      <c r="A13" s="8">
        <v>2</v>
      </c>
      <c r="B13" s="9" t="s">
        <v>2421</v>
      </c>
      <c r="C13" s="50" t="s">
        <v>2422</v>
      </c>
      <c r="D13" s="8" t="s">
        <v>9</v>
      </c>
      <c r="E13" s="12" t="s">
        <v>3307</v>
      </c>
      <c r="F13" s="8" t="s">
        <v>1040</v>
      </c>
      <c r="G13" s="85">
        <v>1.1499999999999999</v>
      </c>
      <c r="H13" s="33">
        <v>7</v>
      </c>
      <c r="I13" s="33">
        <v>8</v>
      </c>
      <c r="J13" s="34">
        <v>7</v>
      </c>
      <c r="K13" s="8">
        <v>8</v>
      </c>
      <c r="L13" s="8">
        <v>7</v>
      </c>
      <c r="M13" s="8">
        <v>8</v>
      </c>
      <c r="N13" s="14"/>
      <c r="O13" s="15" t="s">
        <v>2303</v>
      </c>
    </row>
    <row r="14" spans="1:15" ht="20.100000000000001" customHeight="1" x14ac:dyDescent="0.25">
      <c r="A14" s="8">
        <v>3</v>
      </c>
      <c r="B14" s="9" t="s">
        <v>2423</v>
      </c>
      <c r="C14" s="50" t="s">
        <v>2424</v>
      </c>
      <c r="D14" s="8" t="s">
        <v>1943</v>
      </c>
      <c r="E14" s="17" t="s">
        <v>3308</v>
      </c>
      <c r="F14" s="8" t="s">
        <v>1039</v>
      </c>
      <c r="G14" s="85">
        <v>0.9</v>
      </c>
      <c r="H14" s="33">
        <v>8</v>
      </c>
      <c r="I14" s="33">
        <v>4</v>
      </c>
      <c r="J14" s="34">
        <v>8</v>
      </c>
      <c r="K14" s="8">
        <v>4</v>
      </c>
      <c r="L14" s="8">
        <v>8</v>
      </c>
      <c r="M14" s="8">
        <v>4</v>
      </c>
      <c r="N14" s="14">
        <v>164092500</v>
      </c>
      <c r="O14" s="15" t="s">
        <v>2303</v>
      </c>
    </row>
    <row r="15" spans="1:15" ht="20.100000000000001" customHeight="1" x14ac:dyDescent="0.25">
      <c r="A15" s="8">
        <v>4</v>
      </c>
      <c r="B15" s="9" t="s">
        <v>2425</v>
      </c>
      <c r="C15" s="50" t="s">
        <v>2426</v>
      </c>
      <c r="D15" s="8" t="s">
        <v>10</v>
      </c>
      <c r="E15" s="12" t="s">
        <v>3309</v>
      </c>
      <c r="F15" s="8" t="s">
        <v>1041</v>
      </c>
      <c r="G15" s="85">
        <v>1.2</v>
      </c>
      <c r="H15" s="33">
        <v>9</v>
      </c>
      <c r="I15" s="33">
        <v>6</v>
      </c>
      <c r="J15" s="34">
        <v>9</v>
      </c>
      <c r="K15" s="8">
        <v>7</v>
      </c>
      <c r="L15" s="8">
        <v>9</v>
      </c>
      <c r="M15" s="8">
        <v>6</v>
      </c>
      <c r="N15" s="14">
        <v>167953500</v>
      </c>
      <c r="O15" s="15" t="s">
        <v>2427</v>
      </c>
    </row>
    <row r="16" spans="1:15" ht="20.100000000000001" customHeight="1" x14ac:dyDescent="0.25">
      <c r="A16" s="8">
        <v>5</v>
      </c>
      <c r="B16" s="9" t="s">
        <v>350</v>
      </c>
      <c r="C16" s="50" t="s">
        <v>2428</v>
      </c>
      <c r="D16" s="8" t="s">
        <v>9</v>
      </c>
      <c r="E16" s="12" t="s">
        <v>3310</v>
      </c>
      <c r="F16" s="8" t="s">
        <v>1042</v>
      </c>
      <c r="G16" s="85">
        <v>1.1499999999999999</v>
      </c>
      <c r="H16" s="33">
        <v>8</v>
      </c>
      <c r="I16" s="33">
        <v>11</v>
      </c>
      <c r="J16" s="34">
        <v>9</v>
      </c>
      <c r="K16" s="8">
        <v>0</v>
      </c>
      <c r="L16" s="8">
        <v>9</v>
      </c>
      <c r="M16" s="8">
        <v>0</v>
      </c>
      <c r="N16" s="14">
        <v>166023000</v>
      </c>
      <c r="O16" s="15" t="s">
        <v>2429</v>
      </c>
    </row>
    <row r="17" spans="1:15" ht="20.100000000000001" customHeight="1" x14ac:dyDescent="0.25">
      <c r="A17" s="8">
        <v>6</v>
      </c>
      <c r="B17" s="9" t="s">
        <v>2430</v>
      </c>
      <c r="C17" s="50" t="s">
        <v>2431</v>
      </c>
      <c r="D17" s="8" t="s">
        <v>10</v>
      </c>
      <c r="E17" s="12" t="s">
        <v>2432</v>
      </c>
      <c r="F17" s="8" t="s">
        <v>1042</v>
      </c>
      <c r="G17" s="85">
        <v>1.1499999999999999</v>
      </c>
      <c r="H17" s="33">
        <v>10</v>
      </c>
      <c r="I17" s="33">
        <v>4</v>
      </c>
      <c r="J17" s="34">
        <v>9</v>
      </c>
      <c r="K17" s="8">
        <v>4</v>
      </c>
      <c r="L17" s="8">
        <v>8</v>
      </c>
      <c r="M17" s="8">
        <v>5</v>
      </c>
      <c r="N17" s="14">
        <v>160231500</v>
      </c>
      <c r="O17" s="15" t="s">
        <v>3260</v>
      </c>
    </row>
    <row r="18" spans="1:15" ht="20.100000000000001" customHeight="1" x14ac:dyDescent="0.25">
      <c r="A18" s="8">
        <v>7</v>
      </c>
      <c r="B18" s="9" t="s">
        <v>2433</v>
      </c>
      <c r="C18" s="50" t="s">
        <v>2434</v>
      </c>
      <c r="D18" s="8" t="s">
        <v>10</v>
      </c>
      <c r="E18" s="12" t="s">
        <v>3311</v>
      </c>
      <c r="F18" s="8" t="s">
        <v>1039</v>
      </c>
      <c r="G18" s="85">
        <v>0.9</v>
      </c>
      <c r="H18" s="33">
        <v>5</v>
      </c>
      <c r="I18" s="33">
        <v>10</v>
      </c>
      <c r="J18" s="34">
        <v>5</v>
      </c>
      <c r="K18" s="8">
        <v>10</v>
      </c>
      <c r="L18" s="8">
        <v>5</v>
      </c>
      <c r="M18" s="8">
        <v>10</v>
      </c>
      <c r="N18" s="14" t="s">
        <v>2435</v>
      </c>
      <c r="O18" s="15" t="s">
        <v>2303</v>
      </c>
    </row>
    <row r="19" spans="1:15" ht="20.100000000000001" customHeight="1" x14ac:dyDescent="0.25">
      <c r="A19" s="8">
        <v>8</v>
      </c>
      <c r="B19" s="9" t="s">
        <v>2436</v>
      </c>
      <c r="C19" s="50" t="s">
        <v>2437</v>
      </c>
      <c r="D19" s="8" t="s">
        <v>10</v>
      </c>
      <c r="E19" s="17" t="s">
        <v>550</v>
      </c>
      <c r="F19" s="18" t="s">
        <v>1039</v>
      </c>
      <c r="G19" s="85">
        <v>1</v>
      </c>
      <c r="H19" s="33">
        <v>8</v>
      </c>
      <c r="I19" s="33">
        <v>3</v>
      </c>
      <c r="J19" s="34">
        <v>8</v>
      </c>
      <c r="K19" s="8">
        <v>3</v>
      </c>
      <c r="L19" s="8">
        <v>0</v>
      </c>
      <c r="M19" s="8">
        <v>0</v>
      </c>
      <c r="N19" s="14" t="s">
        <v>2435</v>
      </c>
      <c r="O19" s="15" t="s">
        <v>2438</v>
      </c>
    </row>
    <row r="20" spans="1:15" ht="20.100000000000001" customHeight="1" x14ac:dyDescent="0.25">
      <c r="A20" s="8">
        <v>9</v>
      </c>
      <c r="B20" s="9" t="s">
        <v>2439</v>
      </c>
      <c r="C20" s="50" t="s">
        <v>2440</v>
      </c>
      <c r="D20" s="8" t="s">
        <v>10</v>
      </c>
      <c r="E20" s="12" t="s">
        <v>3312</v>
      </c>
      <c r="F20" s="8" t="s">
        <v>1041</v>
      </c>
      <c r="G20" s="85">
        <v>1.1499999999999999</v>
      </c>
      <c r="H20" s="33">
        <v>8</v>
      </c>
      <c r="I20" s="33">
        <v>5</v>
      </c>
      <c r="J20" s="34">
        <v>8</v>
      </c>
      <c r="K20" s="8">
        <v>5</v>
      </c>
      <c r="L20" s="8">
        <v>7</v>
      </c>
      <c r="M20" s="8">
        <v>9</v>
      </c>
      <c r="N20" s="14">
        <v>164092500</v>
      </c>
      <c r="O20" s="15" t="s">
        <v>2303</v>
      </c>
    </row>
    <row r="21" spans="1:15" ht="20.100000000000001" customHeight="1" x14ac:dyDescent="0.25">
      <c r="A21" s="8">
        <v>10</v>
      </c>
      <c r="B21" s="9" t="s">
        <v>2441</v>
      </c>
      <c r="C21" s="50" t="s">
        <v>2442</v>
      </c>
      <c r="D21" s="8" t="s">
        <v>9</v>
      </c>
      <c r="E21" s="17" t="s">
        <v>3313</v>
      </c>
      <c r="F21" s="18" t="s">
        <v>1042</v>
      </c>
      <c r="G21" s="13">
        <v>1</v>
      </c>
      <c r="H21" s="14">
        <v>1</v>
      </c>
      <c r="I21" s="14">
        <v>8</v>
      </c>
      <c r="J21" s="34">
        <v>1</v>
      </c>
      <c r="K21" s="8">
        <v>8</v>
      </c>
      <c r="L21" s="8">
        <v>1</v>
      </c>
      <c r="M21" s="8">
        <v>8</v>
      </c>
      <c r="N21" s="14">
        <v>56628000</v>
      </c>
      <c r="O21" s="15" t="s">
        <v>2303</v>
      </c>
    </row>
    <row r="22" spans="1:15" ht="20.100000000000001" customHeight="1" x14ac:dyDescent="0.25">
      <c r="A22" s="8">
        <v>11</v>
      </c>
      <c r="B22" s="9" t="s">
        <v>2443</v>
      </c>
      <c r="C22" s="50" t="s">
        <v>2444</v>
      </c>
      <c r="D22" s="8" t="s">
        <v>10</v>
      </c>
      <c r="E22" s="17" t="s">
        <v>3314</v>
      </c>
      <c r="F22" s="18" t="s">
        <v>1042</v>
      </c>
      <c r="G22" s="13">
        <v>1.1499999999999999</v>
      </c>
      <c r="H22" s="14">
        <v>5</v>
      </c>
      <c r="I22" s="14">
        <v>7</v>
      </c>
      <c r="J22" s="34">
        <v>5</v>
      </c>
      <c r="K22" s="18">
        <v>8</v>
      </c>
      <c r="L22" s="8">
        <v>5</v>
      </c>
      <c r="M22" s="8">
        <v>11</v>
      </c>
      <c r="N22" s="14">
        <v>154440000</v>
      </c>
      <c r="O22" s="15" t="s">
        <v>2445</v>
      </c>
    </row>
    <row r="23" spans="1:15" ht="20.100000000000001" customHeight="1" x14ac:dyDescent="0.25">
      <c r="A23" s="8">
        <v>12</v>
      </c>
      <c r="B23" s="9" t="s">
        <v>2446</v>
      </c>
      <c r="C23" s="50" t="s">
        <v>2447</v>
      </c>
      <c r="D23" s="8" t="s">
        <v>9</v>
      </c>
      <c r="E23" s="12" t="s">
        <v>2448</v>
      </c>
      <c r="F23" s="8" t="s">
        <v>1042</v>
      </c>
      <c r="G23" s="13">
        <v>1.1499999999999999</v>
      </c>
      <c r="H23" s="14">
        <v>4</v>
      </c>
      <c r="I23" s="14">
        <v>3</v>
      </c>
      <c r="J23" s="34">
        <v>4</v>
      </c>
      <c r="K23" s="8">
        <v>4</v>
      </c>
      <c r="L23" s="8">
        <v>0</v>
      </c>
      <c r="M23" s="8">
        <v>0</v>
      </c>
      <c r="N23" s="14">
        <v>42120000</v>
      </c>
      <c r="O23" s="15" t="s">
        <v>3261</v>
      </c>
    </row>
    <row r="24" spans="1:15" ht="20.100000000000001" customHeight="1" x14ac:dyDescent="0.25">
      <c r="A24" s="8">
        <v>13</v>
      </c>
      <c r="B24" s="9" t="s">
        <v>2449</v>
      </c>
      <c r="C24" s="50" t="s">
        <v>2450</v>
      </c>
      <c r="D24" s="8" t="s">
        <v>10</v>
      </c>
      <c r="E24" s="12" t="s">
        <v>3315</v>
      </c>
      <c r="F24" s="8" t="s">
        <v>1041</v>
      </c>
      <c r="G24" s="13">
        <v>1.2</v>
      </c>
      <c r="H24" s="14">
        <v>3</v>
      </c>
      <c r="I24" s="14">
        <v>3</v>
      </c>
      <c r="J24" s="34">
        <v>3</v>
      </c>
      <c r="K24" s="8">
        <v>1</v>
      </c>
      <c r="L24" s="8">
        <v>1</v>
      </c>
      <c r="M24" s="8">
        <v>3</v>
      </c>
      <c r="N24" s="14">
        <v>101544300</v>
      </c>
      <c r="O24" s="15" t="s">
        <v>2451</v>
      </c>
    </row>
    <row r="25" spans="1:15" ht="20.100000000000001" customHeight="1" x14ac:dyDescent="0.25">
      <c r="A25" s="8">
        <v>14</v>
      </c>
      <c r="B25" s="9" t="s">
        <v>2452</v>
      </c>
      <c r="C25" s="50" t="s">
        <v>2453</v>
      </c>
      <c r="D25" s="8" t="s">
        <v>1943</v>
      </c>
      <c r="E25" s="12" t="s">
        <v>2454</v>
      </c>
      <c r="F25" s="8" t="s">
        <v>1042</v>
      </c>
      <c r="G25" s="128">
        <v>1</v>
      </c>
      <c r="H25" s="33">
        <v>2</v>
      </c>
      <c r="I25" s="33">
        <v>4</v>
      </c>
      <c r="J25" s="34">
        <v>3</v>
      </c>
      <c r="K25" s="8">
        <v>4</v>
      </c>
      <c r="L25" s="8">
        <v>2</v>
      </c>
      <c r="M25" s="8">
        <v>4</v>
      </c>
      <c r="N25" s="14">
        <v>75032100</v>
      </c>
      <c r="O25" s="15" t="s">
        <v>2455</v>
      </c>
    </row>
    <row r="26" spans="1:15" ht="20.100000000000001" customHeight="1" x14ac:dyDescent="0.25">
      <c r="A26" s="8">
        <v>15</v>
      </c>
      <c r="B26" s="9" t="s">
        <v>2639</v>
      </c>
      <c r="C26" s="50" t="s">
        <v>2640</v>
      </c>
      <c r="D26" s="8" t="s">
        <v>1943</v>
      </c>
      <c r="E26" s="15" t="s">
        <v>3316</v>
      </c>
      <c r="F26" s="18" t="s">
        <v>1042</v>
      </c>
      <c r="G26" s="85">
        <v>1.1499999999999999</v>
      </c>
      <c r="H26" s="18">
        <v>11</v>
      </c>
      <c r="I26" s="18">
        <v>5</v>
      </c>
      <c r="J26" s="34">
        <v>11</v>
      </c>
      <c r="K26" s="8">
        <v>5</v>
      </c>
      <c r="L26" s="8">
        <v>9</v>
      </c>
      <c r="M26" s="8">
        <v>6</v>
      </c>
      <c r="N26" s="14">
        <v>175675500</v>
      </c>
      <c r="O26" s="15" t="s">
        <v>3262</v>
      </c>
    </row>
    <row r="27" spans="1:15" ht="20.100000000000001" customHeight="1" x14ac:dyDescent="0.25">
      <c r="A27" s="8">
        <v>16</v>
      </c>
      <c r="B27" s="9" t="s">
        <v>2641</v>
      </c>
      <c r="C27" s="50" t="s">
        <v>2642</v>
      </c>
      <c r="D27" s="8" t="s">
        <v>1943</v>
      </c>
      <c r="E27" s="15" t="s">
        <v>668</v>
      </c>
      <c r="F27" s="8" t="s">
        <v>1039</v>
      </c>
      <c r="G27" s="85">
        <v>1</v>
      </c>
      <c r="H27" s="33">
        <v>4</v>
      </c>
      <c r="I27" s="33">
        <v>2</v>
      </c>
      <c r="J27" s="34">
        <v>4</v>
      </c>
      <c r="K27" s="8">
        <v>3</v>
      </c>
      <c r="L27" s="8">
        <v>0</v>
      </c>
      <c r="M27" s="8">
        <v>0</v>
      </c>
      <c r="N27" s="14" t="s">
        <v>2643</v>
      </c>
      <c r="O27" s="15" t="s">
        <v>3263</v>
      </c>
    </row>
    <row r="28" spans="1:15" ht="20.100000000000001" customHeight="1" x14ac:dyDescent="0.25">
      <c r="A28" s="8">
        <v>17</v>
      </c>
      <c r="B28" s="9" t="s">
        <v>2644</v>
      </c>
      <c r="C28" s="50" t="s">
        <v>2645</v>
      </c>
      <c r="D28" s="8" t="s">
        <v>1943</v>
      </c>
      <c r="E28" s="9" t="s">
        <v>2646</v>
      </c>
      <c r="F28" s="8" t="s">
        <v>1039</v>
      </c>
      <c r="G28" s="85">
        <v>1</v>
      </c>
      <c r="H28" s="33">
        <v>18</v>
      </c>
      <c r="I28" s="33">
        <v>3</v>
      </c>
      <c r="J28" s="34">
        <v>18</v>
      </c>
      <c r="K28" s="8">
        <v>3</v>
      </c>
      <c r="L28" s="8">
        <v>9</v>
      </c>
      <c r="M28" s="8">
        <v>6</v>
      </c>
      <c r="N28" s="14" t="s">
        <v>2643</v>
      </c>
      <c r="O28" s="15" t="s">
        <v>3264</v>
      </c>
    </row>
    <row r="29" spans="1:15" ht="20.100000000000001" customHeight="1" x14ac:dyDescent="0.25">
      <c r="A29" s="8">
        <v>18</v>
      </c>
      <c r="B29" s="9" t="s">
        <v>2647</v>
      </c>
      <c r="C29" s="50" t="s">
        <v>2648</v>
      </c>
      <c r="D29" s="8" t="s">
        <v>1943</v>
      </c>
      <c r="E29" s="9" t="s">
        <v>3317</v>
      </c>
      <c r="F29" s="8" t="s">
        <v>1039</v>
      </c>
      <c r="G29" s="85">
        <v>1</v>
      </c>
      <c r="H29" s="33">
        <v>8</v>
      </c>
      <c r="I29" s="33">
        <v>6</v>
      </c>
      <c r="J29" s="34">
        <v>8</v>
      </c>
      <c r="K29" s="8">
        <v>6</v>
      </c>
      <c r="L29" s="8">
        <v>6</v>
      </c>
      <c r="M29" s="8">
        <v>10</v>
      </c>
      <c r="N29" s="14">
        <v>164092500</v>
      </c>
      <c r="O29" s="15" t="s">
        <v>3265</v>
      </c>
    </row>
    <row r="30" spans="1:15" s="1" customFormat="1" ht="20.100000000000001" customHeight="1" x14ac:dyDescent="0.25">
      <c r="A30" s="8">
        <v>19</v>
      </c>
      <c r="B30" s="9" t="s">
        <v>2649</v>
      </c>
      <c r="C30" s="50" t="s">
        <v>2650</v>
      </c>
      <c r="D30" s="8" t="s">
        <v>10</v>
      </c>
      <c r="E30" s="9" t="s">
        <v>2651</v>
      </c>
      <c r="F30" s="8" t="s">
        <v>1042</v>
      </c>
      <c r="G30" s="13">
        <v>1</v>
      </c>
      <c r="H30" s="14">
        <v>4</v>
      </c>
      <c r="I30" s="14">
        <v>3</v>
      </c>
      <c r="J30" s="34">
        <v>4</v>
      </c>
      <c r="K30" s="8">
        <v>3</v>
      </c>
      <c r="L30" s="8">
        <v>3</v>
      </c>
      <c r="M30" s="8">
        <v>6</v>
      </c>
      <c r="N30" s="14">
        <v>130115700</v>
      </c>
      <c r="O30" s="15" t="s">
        <v>3266</v>
      </c>
    </row>
    <row r="31" spans="1:15" ht="20.100000000000001" customHeight="1" x14ac:dyDescent="0.25">
      <c r="A31" s="260" t="s">
        <v>1025</v>
      </c>
      <c r="B31" s="260"/>
      <c r="C31" s="260"/>
      <c r="D31" s="260"/>
      <c r="E31" s="260"/>
    </row>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2" t="s">
        <v>2457</v>
      </c>
      <c r="C12" s="63" t="s">
        <v>2458</v>
      </c>
      <c r="D12" s="31" t="s">
        <v>10</v>
      </c>
      <c r="E12" s="17" t="s">
        <v>2459</v>
      </c>
      <c r="F12" s="18" t="s">
        <v>1042</v>
      </c>
      <c r="G12" s="85">
        <v>1.2</v>
      </c>
      <c r="H12" s="55">
        <v>9</v>
      </c>
      <c r="I12" s="55">
        <v>6</v>
      </c>
      <c r="J12" s="18">
        <v>9</v>
      </c>
      <c r="K12" s="18">
        <v>6</v>
      </c>
      <c r="L12" s="18">
        <v>9</v>
      </c>
      <c r="M12" s="18">
        <v>6</v>
      </c>
      <c r="N12" s="18"/>
      <c r="O12" s="15" t="s">
        <v>2460</v>
      </c>
    </row>
    <row r="13" spans="1:15" ht="20.100000000000001" customHeight="1" x14ac:dyDescent="0.25">
      <c r="A13" s="18">
        <v>2</v>
      </c>
      <c r="B13" s="12" t="s">
        <v>2461</v>
      </c>
      <c r="C13" s="63" t="s">
        <v>2462</v>
      </c>
      <c r="D13" s="31" t="s">
        <v>10</v>
      </c>
      <c r="E13" s="17" t="s">
        <v>2463</v>
      </c>
      <c r="F13" s="18" t="s">
        <v>1042</v>
      </c>
      <c r="G13" s="85">
        <v>1.2</v>
      </c>
      <c r="H13" s="55">
        <v>9</v>
      </c>
      <c r="I13" s="55">
        <v>7</v>
      </c>
      <c r="J13" s="18">
        <v>9</v>
      </c>
      <c r="K13" s="18">
        <v>5</v>
      </c>
      <c r="L13" s="18"/>
      <c r="M13" s="18"/>
      <c r="N13" s="18"/>
      <c r="O13" s="15" t="s">
        <v>2464</v>
      </c>
    </row>
    <row r="14" spans="1:15" ht="20.100000000000001" customHeight="1" x14ac:dyDescent="0.25">
      <c r="A14" s="18">
        <v>3</v>
      </c>
      <c r="B14" s="12" t="s">
        <v>2465</v>
      </c>
      <c r="C14" s="63" t="s">
        <v>2466</v>
      </c>
      <c r="D14" s="31" t="s">
        <v>10</v>
      </c>
      <c r="E14" s="17" t="s">
        <v>2467</v>
      </c>
      <c r="F14" s="18" t="s">
        <v>1039</v>
      </c>
      <c r="G14" s="85">
        <v>0.9</v>
      </c>
      <c r="H14" s="55">
        <v>4</v>
      </c>
      <c r="I14" s="55">
        <v>2</v>
      </c>
      <c r="J14" s="18">
        <v>4</v>
      </c>
      <c r="K14" s="18">
        <v>2</v>
      </c>
      <c r="L14" s="18">
        <v>4</v>
      </c>
      <c r="M14" s="18">
        <v>2</v>
      </c>
      <c r="N14" s="18"/>
      <c r="O14" s="15" t="s">
        <v>2460</v>
      </c>
    </row>
    <row r="15" spans="1:15" ht="20.100000000000001" customHeight="1" x14ac:dyDescent="0.25">
      <c r="A15" s="18">
        <v>4</v>
      </c>
      <c r="B15" s="12" t="s">
        <v>2468</v>
      </c>
      <c r="C15" s="63" t="s">
        <v>2469</v>
      </c>
      <c r="D15" s="31" t="s">
        <v>10</v>
      </c>
      <c r="E15" s="17" t="s">
        <v>2470</v>
      </c>
      <c r="F15" s="18" t="s">
        <v>1039</v>
      </c>
      <c r="G15" s="85">
        <v>0.9</v>
      </c>
      <c r="H15" s="55">
        <v>8</v>
      </c>
      <c r="I15" s="55">
        <v>4</v>
      </c>
      <c r="J15" s="18">
        <v>8</v>
      </c>
      <c r="K15" s="18">
        <v>4</v>
      </c>
      <c r="L15" s="18">
        <v>8</v>
      </c>
      <c r="M15" s="18">
        <v>4</v>
      </c>
      <c r="N15" s="18"/>
      <c r="O15" s="15" t="s">
        <v>2460</v>
      </c>
    </row>
    <row r="16" spans="1:15" ht="20.100000000000001" customHeight="1" x14ac:dyDescent="0.25">
      <c r="A16" s="18">
        <v>5</v>
      </c>
      <c r="B16" s="12" t="s">
        <v>661</v>
      </c>
      <c r="C16" s="63" t="s">
        <v>2471</v>
      </c>
      <c r="D16" s="31" t="s">
        <v>10</v>
      </c>
      <c r="E16" s="17" t="s">
        <v>2472</v>
      </c>
      <c r="F16" s="18" t="s">
        <v>1039</v>
      </c>
      <c r="G16" s="85">
        <v>0.9</v>
      </c>
      <c r="H16" s="55">
        <v>15</v>
      </c>
      <c r="I16" s="55">
        <v>4</v>
      </c>
      <c r="J16" s="18">
        <v>15</v>
      </c>
      <c r="K16" s="18">
        <v>3</v>
      </c>
      <c r="L16" s="18">
        <v>9</v>
      </c>
      <c r="M16" s="18">
        <v>6</v>
      </c>
      <c r="N16" s="18"/>
      <c r="O16" s="15" t="s">
        <v>2473</v>
      </c>
    </row>
    <row r="17" spans="1:15" ht="20.100000000000001" customHeight="1" x14ac:dyDescent="0.25">
      <c r="A17" s="18">
        <v>6</v>
      </c>
      <c r="B17" s="12" t="s">
        <v>2474</v>
      </c>
      <c r="C17" s="63" t="s">
        <v>2475</v>
      </c>
      <c r="D17" s="31" t="s">
        <v>9</v>
      </c>
      <c r="E17" s="17" t="s">
        <v>2476</v>
      </c>
      <c r="F17" s="18" t="s">
        <v>1041</v>
      </c>
      <c r="G17" s="85">
        <v>1.2</v>
      </c>
      <c r="H17" s="55">
        <v>1</v>
      </c>
      <c r="I17" s="55">
        <v>2</v>
      </c>
      <c r="J17" s="18">
        <v>1</v>
      </c>
      <c r="K17" s="18">
        <v>2</v>
      </c>
      <c r="L17" s="18">
        <v>1</v>
      </c>
      <c r="M17" s="18">
        <v>5</v>
      </c>
      <c r="N17" s="18"/>
      <c r="O17" s="15" t="s">
        <v>1166</v>
      </c>
    </row>
    <row r="18" spans="1:15" ht="20.100000000000001" customHeight="1" x14ac:dyDescent="0.25">
      <c r="A18" s="18">
        <v>7</v>
      </c>
      <c r="B18" s="12" t="s">
        <v>2477</v>
      </c>
      <c r="C18" s="30" t="s">
        <v>2478</v>
      </c>
      <c r="D18" s="31" t="s">
        <v>10</v>
      </c>
      <c r="E18" s="17" t="s">
        <v>3318</v>
      </c>
      <c r="F18" s="18" t="s">
        <v>1042</v>
      </c>
      <c r="G18" s="85">
        <v>1.1499999999999999</v>
      </c>
      <c r="H18" s="55">
        <v>5</v>
      </c>
      <c r="I18" s="55">
        <v>4</v>
      </c>
      <c r="J18" s="34">
        <v>5</v>
      </c>
      <c r="K18" s="18">
        <v>4</v>
      </c>
      <c r="L18" s="18">
        <v>15</v>
      </c>
      <c r="M18" s="18">
        <v>7</v>
      </c>
      <c r="N18" s="18"/>
      <c r="O18" s="15" t="s">
        <v>2363</v>
      </c>
    </row>
    <row r="19" spans="1:15" ht="20.100000000000001" customHeight="1" x14ac:dyDescent="0.25">
      <c r="A19" s="18">
        <v>8</v>
      </c>
      <c r="B19" s="15" t="s">
        <v>2479</v>
      </c>
      <c r="C19" s="30" t="s">
        <v>2480</v>
      </c>
      <c r="D19" s="18" t="s">
        <v>9</v>
      </c>
      <c r="E19" s="17" t="s">
        <v>2481</v>
      </c>
      <c r="F19" s="18" t="s">
        <v>1042</v>
      </c>
      <c r="G19" s="85">
        <v>1</v>
      </c>
      <c r="H19" s="55">
        <v>12</v>
      </c>
      <c r="I19" s="55">
        <v>9</v>
      </c>
      <c r="J19" s="34">
        <v>12</v>
      </c>
      <c r="K19" s="18">
        <v>9</v>
      </c>
      <c r="L19" s="18">
        <v>8</v>
      </c>
      <c r="M19" s="18">
        <v>11</v>
      </c>
      <c r="N19" s="33">
        <v>164970000</v>
      </c>
      <c r="O19" s="15" t="s">
        <v>2482</v>
      </c>
    </row>
    <row r="20" spans="1:15" ht="20.100000000000001" customHeight="1" x14ac:dyDescent="0.25">
      <c r="A20" s="18">
        <v>9</v>
      </c>
      <c r="B20" s="15" t="s">
        <v>2483</v>
      </c>
      <c r="C20" s="30" t="s">
        <v>2484</v>
      </c>
      <c r="D20" s="18" t="s">
        <v>10</v>
      </c>
      <c r="E20" s="17" t="s">
        <v>3319</v>
      </c>
      <c r="F20" s="18" t="s">
        <v>1042</v>
      </c>
      <c r="G20" s="85">
        <v>1</v>
      </c>
      <c r="H20" s="55">
        <v>8</v>
      </c>
      <c r="I20" s="55">
        <v>4</v>
      </c>
      <c r="J20" s="34">
        <v>8</v>
      </c>
      <c r="K20" s="18">
        <v>4</v>
      </c>
      <c r="L20" s="18">
        <v>8</v>
      </c>
      <c r="M20" s="18">
        <v>4</v>
      </c>
      <c r="N20" s="33">
        <v>149175000</v>
      </c>
      <c r="O20" s="15" t="s">
        <v>2482</v>
      </c>
    </row>
    <row r="21" spans="1:15" ht="20.100000000000001" customHeight="1" x14ac:dyDescent="0.25">
      <c r="A21" s="18">
        <v>10</v>
      </c>
      <c r="B21" s="15" t="s">
        <v>2041</v>
      </c>
      <c r="C21" s="30" t="s">
        <v>2485</v>
      </c>
      <c r="D21" s="18" t="s">
        <v>10</v>
      </c>
      <c r="E21" s="17" t="s">
        <v>2486</v>
      </c>
      <c r="F21" s="18" t="s">
        <v>1039</v>
      </c>
      <c r="G21" s="85">
        <v>0.9</v>
      </c>
      <c r="H21" s="55">
        <v>7</v>
      </c>
      <c r="I21" s="55">
        <v>8</v>
      </c>
      <c r="J21" s="34">
        <v>7</v>
      </c>
      <c r="K21" s="18">
        <v>8</v>
      </c>
      <c r="L21" s="18">
        <v>6</v>
      </c>
      <c r="M21" s="18">
        <v>7</v>
      </c>
      <c r="N21" s="33">
        <v>132678000</v>
      </c>
      <c r="O21" s="15" t="s">
        <v>2482</v>
      </c>
    </row>
    <row r="22" spans="1:15" ht="20.100000000000001" customHeight="1" x14ac:dyDescent="0.25">
      <c r="A22" s="18">
        <v>11</v>
      </c>
      <c r="B22" s="15" t="s">
        <v>2487</v>
      </c>
      <c r="C22" s="30" t="s">
        <v>2488</v>
      </c>
      <c r="D22" s="18" t="s">
        <v>10</v>
      </c>
      <c r="E22" s="17" t="s">
        <v>3320</v>
      </c>
      <c r="F22" s="18" t="s">
        <v>1039</v>
      </c>
      <c r="G22" s="85">
        <v>0.9</v>
      </c>
      <c r="H22" s="55">
        <v>8</v>
      </c>
      <c r="I22" s="55">
        <v>11</v>
      </c>
      <c r="J22" s="34">
        <v>8</v>
      </c>
      <c r="K22" s="18">
        <v>11</v>
      </c>
      <c r="L22" s="18">
        <v>0</v>
      </c>
      <c r="M22" s="18">
        <v>0</v>
      </c>
      <c r="N22" s="33">
        <v>31590000</v>
      </c>
      <c r="O22" s="15" t="s">
        <v>2482</v>
      </c>
    </row>
    <row r="23" spans="1:15" ht="20.100000000000001" customHeight="1" x14ac:dyDescent="0.25">
      <c r="A23" s="18">
        <v>12</v>
      </c>
      <c r="B23" s="15" t="s">
        <v>2489</v>
      </c>
      <c r="C23" s="30" t="s">
        <v>2490</v>
      </c>
      <c r="D23" s="18" t="s">
        <v>10</v>
      </c>
      <c r="E23" s="17" t="s">
        <v>3321</v>
      </c>
      <c r="F23" s="18" t="s">
        <v>1041</v>
      </c>
      <c r="G23" s="85">
        <v>0.9</v>
      </c>
      <c r="H23" s="55">
        <v>19</v>
      </c>
      <c r="I23" s="55">
        <v>7</v>
      </c>
      <c r="J23" s="34">
        <v>19</v>
      </c>
      <c r="K23" s="18">
        <v>7</v>
      </c>
      <c r="L23" s="18">
        <v>10</v>
      </c>
      <c r="M23" s="18">
        <v>0</v>
      </c>
      <c r="N23" s="18" t="s">
        <v>1937</v>
      </c>
      <c r="O23" s="15" t="s">
        <v>2482</v>
      </c>
    </row>
    <row r="24" spans="1:15" ht="20.100000000000001" customHeight="1" x14ac:dyDescent="0.25">
      <c r="A24" s="18">
        <v>13</v>
      </c>
      <c r="B24" s="15" t="s">
        <v>2491</v>
      </c>
      <c r="C24" s="30" t="s">
        <v>2492</v>
      </c>
      <c r="D24" s="18" t="s">
        <v>10</v>
      </c>
      <c r="E24" s="17" t="s">
        <v>3322</v>
      </c>
      <c r="F24" s="18" t="s">
        <v>1039</v>
      </c>
      <c r="G24" s="85">
        <v>1</v>
      </c>
      <c r="H24" s="55">
        <v>3</v>
      </c>
      <c r="I24" s="55">
        <v>9</v>
      </c>
      <c r="J24" s="34">
        <v>3</v>
      </c>
      <c r="K24" s="18">
        <v>9</v>
      </c>
      <c r="L24" s="18">
        <v>3</v>
      </c>
      <c r="M24" s="18">
        <v>9</v>
      </c>
      <c r="N24" s="33">
        <v>31590000</v>
      </c>
      <c r="O24" s="15" t="s">
        <v>2482</v>
      </c>
    </row>
    <row r="25" spans="1:15" ht="20.100000000000001" customHeight="1" x14ac:dyDescent="0.25">
      <c r="A25" s="18">
        <v>14</v>
      </c>
      <c r="B25" s="15" t="s">
        <v>2493</v>
      </c>
      <c r="C25" s="30" t="s">
        <v>2494</v>
      </c>
      <c r="D25" s="18" t="s">
        <v>10</v>
      </c>
      <c r="E25" s="17" t="s">
        <v>2495</v>
      </c>
      <c r="F25" s="18" t="s">
        <v>1042</v>
      </c>
      <c r="G25" s="85">
        <v>1</v>
      </c>
      <c r="H25" s="55">
        <v>6</v>
      </c>
      <c r="I25" s="55">
        <v>5</v>
      </c>
      <c r="J25" s="34">
        <v>7</v>
      </c>
      <c r="K25" s="18">
        <v>6</v>
      </c>
      <c r="L25" s="18">
        <v>6</v>
      </c>
      <c r="M25" s="18">
        <v>5</v>
      </c>
      <c r="N25" s="33"/>
      <c r="O25" s="15" t="s">
        <v>2303</v>
      </c>
    </row>
    <row r="26" spans="1:15" ht="20.100000000000001" customHeight="1" x14ac:dyDescent="0.25">
      <c r="A26" s="18">
        <v>15</v>
      </c>
      <c r="B26" s="12" t="s">
        <v>2652</v>
      </c>
      <c r="C26" s="63" t="s">
        <v>2653</v>
      </c>
      <c r="D26" s="31" t="s">
        <v>9</v>
      </c>
      <c r="E26" s="15" t="s">
        <v>2654</v>
      </c>
      <c r="F26" s="18" t="s">
        <v>1041</v>
      </c>
      <c r="G26" s="18">
        <v>1.1499999999999999</v>
      </c>
      <c r="H26" s="18">
        <v>9</v>
      </c>
      <c r="I26" s="18">
        <v>0</v>
      </c>
      <c r="J26" s="18">
        <v>9</v>
      </c>
      <c r="K26" s="18">
        <v>0</v>
      </c>
      <c r="L26" s="18">
        <v>9</v>
      </c>
      <c r="M26" s="18">
        <v>0</v>
      </c>
      <c r="N26" s="18"/>
      <c r="O26" s="15" t="s">
        <v>3251</v>
      </c>
    </row>
    <row r="27" spans="1:15" ht="20.100000000000001" customHeight="1" x14ac:dyDescent="0.25">
      <c r="A27" s="18">
        <v>16</v>
      </c>
      <c r="B27" s="12" t="s">
        <v>2655</v>
      </c>
      <c r="C27" s="30" t="s">
        <v>2656</v>
      </c>
      <c r="D27" s="31" t="s">
        <v>9</v>
      </c>
      <c r="E27" s="15" t="s">
        <v>2657</v>
      </c>
      <c r="F27" s="18" t="s">
        <v>1039</v>
      </c>
      <c r="G27" s="47">
        <v>1</v>
      </c>
      <c r="H27" s="55">
        <v>19</v>
      </c>
      <c r="I27" s="55">
        <v>1</v>
      </c>
      <c r="J27" s="34">
        <v>19</v>
      </c>
      <c r="K27" s="18">
        <v>1</v>
      </c>
      <c r="L27" s="18">
        <v>9</v>
      </c>
      <c r="M27" s="18">
        <v>6</v>
      </c>
      <c r="N27" s="18"/>
      <c r="O27" s="15" t="s">
        <v>3252</v>
      </c>
    </row>
    <row r="28" spans="1:15" ht="20.100000000000001" customHeight="1" x14ac:dyDescent="0.25">
      <c r="A28" s="18">
        <v>17</v>
      </c>
      <c r="B28" s="12" t="s">
        <v>2658</v>
      </c>
      <c r="C28" s="63" t="s">
        <v>2659</v>
      </c>
      <c r="D28" s="31" t="s">
        <v>10</v>
      </c>
      <c r="E28" s="15" t="s">
        <v>2660</v>
      </c>
      <c r="F28" s="18" t="s">
        <v>1040</v>
      </c>
      <c r="G28" s="85">
        <v>1.2</v>
      </c>
      <c r="H28" s="55">
        <v>10</v>
      </c>
      <c r="I28" s="55">
        <v>4</v>
      </c>
      <c r="J28" s="18">
        <v>11</v>
      </c>
      <c r="K28" s="18">
        <v>2</v>
      </c>
      <c r="L28" s="18">
        <v>2</v>
      </c>
      <c r="M28" s="18">
        <v>4</v>
      </c>
      <c r="N28" s="18"/>
      <c r="O28" s="15" t="s">
        <v>3253</v>
      </c>
    </row>
    <row r="29" spans="1:15" ht="20.100000000000001" customHeight="1" x14ac:dyDescent="0.25">
      <c r="A29" s="18">
        <v>18</v>
      </c>
      <c r="B29" s="12" t="s">
        <v>2661</v>
      </c>
      <c r="C29" s="63" t="s">
        <v>2662</v>
      </c>
      <c r="D29" s="31" t="s">
        <v>10</v>
      </c>
      <c r="E29" s="15" t="s">
        <v>2663</v>
      </c>
      <c r="F29" s="18" t="s">
        <v>1039</v>
      </c>
      <c r="G29" s="85">
        <v>0.9</v>
      </c>
      <c r="H29" s="55">
        <v>20</v>
      </c>
      <c r="I29" s="55">
        <v>1</v>
      </c>
      <c r="J29" s="18">
        <v>20</v>
      </c>
      <c r="K29" s="18">
        <v>1</v>
      </c>
      <c r="L29" s="18">
        <v>9</v>
      </c>
      <c r="M29" s="18">
        <v>0</v>
      </c>
      <c r="N29" s="18"/>
      <c r="O29" s="15" t="s">
        <v>2664</v>
      </c>
    </row>
    <row r="30" spans="1:15" ht="20.100000000000001" customHeight="1" x14ac:dyDescent="0.25">
      <c r="A30" s="18">
        <v>19</v>
      </c>
      <c r="B30" s="12" t="s">
        <v>2665</v>
      </c>
      <c r="C30" s="63" t="s">
        <v>2666</v>
      </c>
      <c r="D30" s="31" t="s">
        <v>10</v>
      </c>
      <c r="E30" s="15" t="s">
        <v>3323</v>
      </c>
      <c r="F30" s="18" t="s">
        <v>1042</v>
      </c>
      <c r="G30" s="85">
        <v>1</v>
      </c>
      <c r="H30" s="55">
        <v>4</v>
      </c>
      <c r="I30" s="55">
        <v>4</v>
      </c>
      <c r="J30" s="18">
        <v>3</v>
      </c>
      <c r="K30" s="18">
        <v>3</v>
      </c>
      <c r="L30" s="18">
        <v>3</v>
      </c>
      <c r="M30" s="18">
        <v>3</v>
      </c>
      <c r="N30" s="18"/>
      <c r="O30" s="15" t="s">
        <v>3254</v>
      </c>
    </row>
    <row r="31" spans="1:15" ht="20.100000000000001" customHeight="1" x14ac:dyDescent="0.25">
      <c r="A31" s="18">
        <v>20</v>
      </c>
      <c r="B31" s="12" t="s">
        <v>2667</v>
      </c>
      <c r="C31" s="63" t="s">
        <v>2668</v>
      </c>
      <c r="D31" s="31" t="s">
        <v>10</v>
      </c>
      <c r="E31" s="15" t="s">
        <v>3324</v>
      </c>
      <c r="F31" s="18" t="s">
        <v>1039</v>
      </c>
      <c r="G31" s="85">
        <v>1</v>
      </c>
      <c r="H31" s="55">
        <v>14</v>
      </c>
      <c r="I31" s="55">
        <v>8</v>
      </c>
      <c r="J31" s="18">
        <v>14</v>
      </c>
      <c r="K31" s="18">
        <v>9</v>
      </c>
      <c r="L31" s="18">
        <v>9</v>
      </c>
      <c r="M31" s="18">
        <v>6</v>
      </c>
      <c r="N31" s="18"/>
      <c r="O31" s="15" t="s">
        <v>3255</v>
      </c>
    </row>
    <row r="32" spans="1:15" ht="20.100000000000001" customHeight="1" x14ac:dyDescent="0.25">
      <c r="A32" s="18">
        <v>21</v>
      </c>
      <c r="B32" s="12" t="s">
        <v>2669</v>
      </c>
      <c r="C32" s="63" t="s">
        <v>2670</v>
      </c>
      <c r="D32" s="31" t="s">
        <v>10</v>
      </c>
      <c r="E32" s="15" t="s">
        <v>2671</v>
      </c>
      <c r="F32" s="18" t="s">
        <v>1042</v>
      </c>
      <c r="G32" s="85">
        <v>1.1499999999999999</v>
      </c>
      <c r="H32" s="55">
        <v>7</v>
      </c>
      <c r="I32" s="55">
        <v>3</v>
      </c>
      <c r="J32" s="18">
        <v>7</v>
      </c>
      <c r="K32" s="18">
        <v>3</v>
      </c>
      <c r="L32" s="18">
        <v>4</v>
      </c>
      <c r="M32" s="18">
        <v>6</v>
      </c>
      <c r="N32" s="18"/>
      <c r="O32" s="15" t="s">
        <v>3256</v>
      </c>
    </row>
    <row r="33" spans="1:15" ht="20.100000000000001" customHeight="1" x14ac:dyDescent="0.25">
      <c r="A33" s="18">
        <v>22</v>
      </c>
      <c r="B33" s="12" t="s">
        <v>2672</v>
      </c>
      <c r="C33" s="63" t="s">
        <v>2673</v>
      </c>
      <c r="D33" s="31" t="s">
        <v>9</v>
      </c>
      <c r="E33" s="15" t="s">
        <v>2674</v>
      </c>
      <c r="F33" s="18" t="s">
        <v>1040</v>
      </c>
      <c r="G33" s="85">
        <v>1.1499999999999999</v>
      </c>
      <c r="H33" s="55">
        <v>9</v>
      </c>
      <c r="I33" s="55">
        <v>6</v>
      </c>
      <c r="J33" s="18">
        <v>12</v>
      </c>
      <c r="K33" s="18">
        <v>3</v>
      </c>
      <c r="L33" s="18">
        <v>9</v>
      </c>
      <c r="M33" s="18">
        <v>6</v>
      </c>
      <c r="N33" s="18"/>
      <c r="O33" s="15" t="s">
        <v>3257</v>
      </c>
    </row>
    <row r="34" spans="1:15" ht="20.100000000000001" customHeight="1" x14ac:dyDescent="0.25">
      <c r="A34" s="18">
        <v>23</v>
      </c>
      <c r="B34" s="12" t="s">
        <v>2675</v>
      </c>
      <c r="C34" s="63" t="s">
        <v>2676</v>
      </c>
      <c r="D34" s="31" t="s">
        <v>10</v>
      </c>
      <c r="E34" s="15" t="s">
        <v>2677</v>
      </c>
      <c r="F34" s="18" t="s">
        <v>1042</v>
      </c>
      <c r="G34" s="85">
        <v>1.1499999999999999</v>
      </c>
      <c r="H34" s="55">
        <v>11</v>
      </c>
      <c r="I34" s="55">
        <v>6</v>
      </c>
      <c r="J34" s="18">
        <v>11</v>
      </c>
      <c r="K34" s="18">
        <v>6</v>
      </c>
      <c r="L34" s="18">
        <v>9</v>
      </c>
      <c r="M34" s="18">
        <v>6</v>
      </c>
      <c r="N34" s="18"/>
      <c r="O34" s="15" t="s">
        <v>3258</v>
      </c>
    </row>
    <row r="35" spans="1:15" ht="20.100000000000001" customHeight="1" x14ac:dyDescent="0.25">
      <c r="A35" s="18">
        <v>24</v>
      </c>
      <c r="B35" s="12" t="s">
        <v>2678</v>
      </c>
      <c r="C35" s="63" t="s">
        <v>2679</v>
      </c>
      <c r="D35" s="31" t="s">
        <v>9</v>
      </c>
      <c r="E35" s="15" t="s">
        <v>2680</v>
      </c>
      <c r="F35" s="18" t="s">
        <v>1039</v>
      </c>
      <c r="G35" s="85">
        <v>1</v>
      </c>
      <c r="H35" s="55">
        <v>12</v>
      </c>
      <c r="I35" s="55">
        <v>8</v>
      </c>
      <c r="J35" s="18">
        <v>12</v>
      </c>
      <c r="K35" s="18">
        <v>7</v>
      </c>
      <c r="L35" s="18">
        <v>9</v>
      </c>
      <c r="M35" s="18">
        <v>6</v>
      </c>
      <c r="N35" s="18"/>
      <c r="O35" s="15" t="s">
        <v>3259</v>
      </c>
    </row>
    <row r="36" spans="1:15" ht="20.100000000000001" customHeight="1" x14ac:dyDescent="0.25">
      <c r="A36" s="260" t="s">
        <v>1031</v>
      </c>
      <c r="B36" s="260"/>
      <c r="C36" s="260"/>
      <c r="D36" s="260"/>
      <c r="E36" s="260"/>
    </row>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5:O5"/>
    <mergeCell ref="O9:O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F9:F10"/>
    <mergeCell ref="A7:O7"/>
    <mergeCell ref="A2:C2"/>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9" t="s">
        <v>3699</v>
      </c>
      <c r="B11" s="259" t="s">
        <v>3700</v>
      </c>
      <c r="C11" s="259" t="s">
        <v>3701</v>
      </c>
      <c r="D11" s="259" t="s">
        <v>3702</v>
      </c>
      <c r="E11" s="259" t="s">
        <v>3703</v>
      </c>
      <c r="F11" s="126">
        <v>6</v>
      </c>
      <c r="G11" s="126">
        <v>7</v>
      </c>
      <c r="H11" s="300">
        <v>8</v>
      </c>
      <c r="I11" s="301"/>
      <c r="J11" s="300">
        <v>9</v>
      </c>
      <c r="K11" s="301"/>
      <c r="L11" s="300">
        <v>10</v>
      </c>
      <c r="M11" s="301"/>
      <c r="N11" s="126">
        <v>11</v>
      </c>
      <c r="O11" s="126">
        <v>12</v>
      </c>
    </row>
    <row r="12" spans="1:15" ht="20.100000000000001" customHeight="1" x14ac:dyDescent="0.25">
      <c r="A12" s="18">
        <v>1</v>
      </c>
      <c r="B12" s="15" t="s">
        <v>2137</v>
      </c>
      <c r="C12" s="44">
        <v>20709</v>
      </c>
      <c r="D12" s="31" t="s">
        <v>10</v>
      </c>
      <c r="E12" s="17" t="s">
        <v>3325</v>
      </c>
      <c r="F12" s="18"/>
      <c r="G12" s="85">
        <v>1.1499999999999999</v>
      </c>
      <c r="H12" s="85"/>
      <c r="I12" s="85"/>
      <c r="J12" s="34">
        <v>4</v>
      </c>
      <c r="K12" s="8">
        <v>3</v>
      </c>
      <c r="L12" s="8"/>
      <c r="M12" s="8"/>
      <c r="N12" s="14">
        <v>40365000</v>
      </c>
      <c r="O12" s="127" t="s">
        <v>1150</v>
      </c>
    </row>
    <row r="13" spans="1:15" ht="20.100000000000001" customHeight="1" x14ac:dyDescent="0.25">
      <c r="A13" s="18">
        <v>2</v>
      </c>
      <c r="B13" s="15" t="s">
        <v>2138</v>
      </c>
      <c r="C13" s="44">
        <v>22204</v>
      </c>
      <c r="D13" s="31" t="s">
        <v>9</v>
      </c>
      <c r="E13" s="17" t="s">
        <v>3326</v>
      </c>
      <c r="F13" s="18"/>
      <c r="G13" s="85">
        <v>1.1499999999999999</v>
      </c>
      <c r="H13" s="85"/>
      <c r="I13" s="85"/>
      <c r="J13" s="34">
        <v>8</v>
      </c>
      <c r="K13" s="18">
        <v>11</v>
      </c>
      <c r="L13" s="8"/>
      <c r="M13" s="8"/>
      <c r="N13" s="14"/>
      <c r="O13" s="127" t="s">
        <v>1150</v>
      </c>
    </row>
    <row r="14" spans="1:15" ht="20.100000000000001" customHeight="1" x14ac:dyDescent="0.25">
      <c r="A14" s="18">
        <v>3</v>
      </c>
      <c r="B14" s="15" t="s">
        <v>2139</v>
      </c>
      <c r="C14" s="44">
        <v>34035</v>
      </c>
      <c r="D14" s="31" t="s">
        <v>10</v>
      </c>
      <c r="E14" s="17" t="s">
        <v>3327</v>
      </c>
      <c r="F14" s="18"/>
      <c r="G14" s="85">
        <v>1.1499999999999999</v>
      </c>
      <c r="H14" s="85"/>
      <c r="I14" s="85"/>
      <c r="J14" s="34">
        <v>10</v>
      </c>
      <c r="K14" s="8">
        <v>3</v>
      </c>
      <c r="L14" s="8">
        <v>9</v>
      </c>
      <c r="M14" s="8">
        <v>6</v>
      </c>
      <c r="N14" s="14">
        <v>179624250</v>
      </c>
      <c r="O14" s="15" t="s">
        <v>1166</v>
      </c>
    </row>
    <row r="15" spans="1:15" ht="20.100000000000001" customHeight="1" x14ac:dyDescent="0.25">
      <c r="A15" s="18">
        <v>4</v>
      </c>
      <c r="B15" s="15" t="s">
        <v>2140</v>
      </c>
      <c r="C15" s="44">
        <v>31137</v>
      </c>
      <c r="D15" s="31" t="s">
        <v>9</v>
      </c>
      <c r="E15" s="17" t="s">
        <v>3328</v>
      </c>
      <c r="F15" s="18"/>
      <c r="G15" s="85">
        <v>1.1499999999999999</v>
      </c>
      <c r="H15" s="85"/>
      <c r="I15" s="85"/>
      <c r="J15" s="34">
        <v>6</v>
      </c>
      <c r="K15" s="8">
        <v>5</v>
      </c>
      <c r="L15" s="8">
        <v>1</v>
      </c>
      <c r="M15" s="8">
        <v>6</v>
      </c>
      <c r="N15" s="14">
        <v>163478250</v>
      </c>
      <c r="O15" s="15" t="s">
        <v>1166</v>
      </c>
    </row>
    <row r="16" spans="1:15" ht="20.100000000000001" customHeight="1" x14ac:dyDescent="0.25">
      <c r="A16" s="18">
        <v>5</v>
      </c>
      <c r="B16" s="15" t="s">
        <v>2141</v>
      </c>
      <c r="C16" s="44">
        <v>34383</v>
      </c>
      <c r="D16" s="31" t="s">
        <v>9</v>
      </c>
      <c r="E16" s="17" t="s">
        <v>3329</v>
      </c>
      <c r="F16" s="18"/>
      <c r="G16" s="85">
        <v>1.2</v>
      </c>
      <c r="H16" s="85"/>
      <c r="I16" s="85"/>
      <c r="J16" s="34">
        <v>3</v>
      </c>
      <c r="K16" s="8">
        <v>11</v>
      </c>
      <c r="L16" s="8">
        <v>3</v>
      </c>
      <c r="M16" s="8">
        <v>11</v>
      </c>
      <c r="N16" s="14">
        <v>130852800</v>
      </c>
      <c r="O16" s="15" t="s">
        <v>1166</v>
      </c>
    </row>
    <row r="17" spans="1:15" ht="20.100000000000001" customHeight="1" x14ac:dyDescent="0.25">
      <c r="A17" s="18">
        <v>6</v>
      </c>
      <c r="B17" s="15" t="s">
        <v>2142</v>
      </c>
      <c r="C17" s="44">
        <v>32607</v>
      </c>
      <c r="D17" s="31" t="s">
        <v>10</v>
      </c>
      <c r="E17" s="17" t="s">
        <v>3330</v>
      </c>
      <c r="F17" s="18"/>
      <c r="G17" s="85">
        <v>1.1499999999999999</v>
      </c>
      <c r="H17" s="85"/>
      <c r="I17" s="85"/>
      <c r="J17" s="34">
        <v>8</v>
      </c>
      <c r="K17" s="8">
        <v>1</v>
      </c>
      <c r="L17" s="8">
        <v>8</v>
      </c>
      <c r="M17" s="8">
        <v>1</v>
      </c>
      <c r="N17" s="14">
        <v>167514750</v>
      </c>
      <c r="O17" s="15" t="s">
        <v>2143</v>
      </c>
    </row>
    <row r="18" spans="1:15" ht="20.100000000000001" customHeight="1" x14ac:dyDescent="0.25">
      <c r="A18" s="18">
        <v>7</v>
      </c>
      <c r="B18" s="15" t="s">
        <v>2144</v>
      </c>
      <c r="C18" s="44">
        <v>34168</v>
      </c>
      <c r="D18" s="31" t="s">
        <v>9</v>
      </c>
      <c r="E18" s="17" t="s">
        <v>3331</v>
      </c>
      <c r="F18" s="18"/>
      <c r="G18" s="85">
        <v>1.2</v>
      </c>
      <c r="H18" s="85"/>
      <c r="I18" s="85"/>
      <c r="J18" s="34">
        <v>7</v>
      </c>
      <c r="K18" s="8">
        <v>3</v>
      </c>
      <c r="L18" s="8">
        <v>9</v>
      </c>
      <c r="M18" s="8">
        <v>8</v>
      </c>
      <c r="N18" s="14">
        <v>174798000</v>
      </c>
      <c r="O18" s="15" t="s">
        <v>1149</v>
      </c>
    </row>
    <row r="19" spans="1:15" ht="20.100000000000001" customHeight="1" x14ac:dyDescent="0.25">
      <c r="A19" s="18">
        <v>8</v>
      </c>
      <c r="B19" s="15" t="s">
        <v>2145</v>
      </c>
      <c r="C19" s="44">
        <v>35016</v>
      </c>
      <c r="D19" s="31" t="s">
        <v>9</v>
      </c>
      <c r="E19" s="17" t="s">
        <v>3332</v>
      </c>
      <c r="F19" s="18"/>
      <c r="G19" s="85">
        <v>1.2</v>
      </c>
      <c r="H19" s="85"/>
      <c r="I19" s="85"/>
      <c r="J19" s="34">
        <v>1</v>
      </c>
      <c r="K19" s="8">
        <v>6</v>
      </c>
      <c r="L19" s="8">
        <v>5</v>
      </c>
      <c r="M19" s="8">
        <v>1</v>
      </c>
      <c r="N19" s="14">
        <v>55177200</v>
      </c>
      <c r="O19" s="15" t="s">
        <v>1179</v>
      </c>
    </row>
    <row r="20" spans="1:15" ht="20.100000000000001" customHeight="1" x14ac:dyDescent="0.25">
      <c r="A20" s="18">
        <v>9</v>
      </c>
      <c r="B20" s="15" t="s">
        <v>540</v>
      </c>
      <c r="C20" s="44">
        <v>29886</v>
      </c>
      <c r="D20" s="31" t="s">
        <v>10</v>
      </c>
      <c r="E20" s="17" t="s">
        <v>3333</v>
      </c>
      <c r="F20" s="18"/>
      <c r="G20" s="85">
        <v>1</v>
      </c>
      <c r="H20" s="85"/>
      <c r="I20" s="85"/>
      <c r="J20" s="34">
        <v>1</v>
      </c>
      <c r="K20" s="8">
        <v>9</v>
      </c>
      <c r="L20" s="8">
        <v>1</v>
      </c>
      <c r="M20" s="8">
        <v>9</v>
      </c>
      <c r="N20" s="14">
        <v>53352000</v>
      </c>
      <c r="O20" s="15" t="s">
        <v>1149</v>
      </c>
    </row>
    <row r="21" spans="1:15" ht="20.100000000000001" customHeight="1" x14ac:dyDescent="0.25">
      <c r="A21" s="18">
        <v>10</v>
      </c>
      <c r="B21" s="15" t="s">
        <v>2146</v>
      </c>
      <c r="C21" s="44">
        <v>20624</v>
      </c>
      <c r="D21" s="31" t="s">
        <v>9</v>
      </c>
      <c r="E21" s="17" t="s">
        <v>3334</v>
      </c>
      <c r="F21" s="18"/>
      <c r="G21" s="85">
        <v>1</v>
      </c>
      <c r="H21" s="85"/>
      <c r="I21" s="85"/>
      <c r="J21" s="34">
        <v>1</v>
      </c>
      <c r="K21" s="8">
        <v>4</v>
      </c>
      <c r="L21" s="8">
        <v>1</v>
      </c>
      <c r="M21" s="8">
        <v>4</v>
      </c>
      <c r="N21" s="14">
        <v>35100000</v>
      </c>
      <c r="O21" s="15" t="s">
        <v>1149</v>
      </c>
    </row>
    <row r="22" spans="1:15" ht="20.100000000000001" customHeight="1" x14ac:dyDescent="0.25">
      <c r="A22" s="18">
        <v>11</v>
      </c>
      <c r="B22" s="15" t="s">
        <v>2147</v>
      </c>
      <c r="C22" s="44">
        <v>30474</v>
      </c>
      <c r="D22" s="31" t="s">
        <v>9</v>
      </c>
      <c r="E22" s="17" t="s">
        <v>3335</v>
      </c>
      <c r="F22" s="18"/>
      <c r="G22" s="85">
        <v>1.1499999999999999</v>
      </c>
      <c r="H22" s="85"/>
      <c r="I22" s="85"/>
      <c r="J22" s="34">
        <v>8</v>
      </c>
      <c r="K22" s="8">
        <v>0</v>
      </c>
      <c r="L22" s="8">
        <v>8</v>
      </c>
      <c r="M22" s="8">
        <v>0</v>
      </c>
      <c r="N22" s="14">
        <v>169533000</v>
      </c>
      <c r="O22" s="15" t="s">
        <v>1149</v>
      </c>
    </row>
    <row r="23" spans="1:15" ht="20.100000000000001" customHeight="1" x14ac:dyDescent="0.25">
      <c r="A23" s="18">
        <v>12</v>
      </c>
      <c r="B23" s="15" t="s">
        <v>2148</v>
      </c>
      <c r="C23" s="44">
        <v>27298</v>
      </c>
      <c r="D23" s="31" t="s">
        <v>10</v>
      </c>
      <c r="E23" s="17" t="s">
        <v>3336</v>
      </c>
      <c r="F23" s="18"/>
      <c r="G23" s="85">
        <v>1</v>
      </c>
      <c r="H23" s="85"/>
      <c r="I23" s="85"/>
      <c r="J23" s="34">
        <v>5</v>
      </c>
      <c r="K23" s="8">
        <v>3</v>
      </c>
      <c r="L23" s="8">
        <v>0</v>
      </c>
      <c r="M23" s="8">
        <v>0</v>
      </c>
      <c r="N23" s="14">
        <v>138645000</v>
      </c>
      <c r="O23" s="15" t="s">
        <v>2149</v>
      </c>
    </row>
    <row r="24" spans="1:15" ht="20.100000000000001" customHeight="1" x14ac:dyDescent="0.25">
      <c r="A24" s="18">
        <v>13</v>
      </c>
      <c r="B24" s="15" t="s">
        <v>2150</v>
      </c>
      <c r="C24" s="44">
        <v>34412</v>
      </c>
      <c r="D24" s="31" t="s">
        <v>9</v>
      </c>
      <c r="E24" s="17" t="s">
        <v>3337</v>
      </c>
      <c r="F24" s="18"/>
      <c r="G24" s="85">
        <v>1.2</v>
      </c>
      <c r="H24" s="85"/>
      <c r="I24" s="85"/>
      <c r="J24" s="34">
        <v>4</v>
      </c>
      <c r="K24" s="8">
        <v>2</v>
      </c>
      <c r="L24" s="8">
        <v>4</v>
      </c>
      <c r="M24" s="8">
        <v>6</v>
      </c>
      <c r="N24" s="14">
        <v>139698000</v>
      </c>
      <c r="O24" s="15" t="s">
        <v>1179</v>
      </c>
    </row>
    <row r="25" spans="1:15" ht="20.100000000000001" customHeight="1" x14ac:dyDescent="0.25">
      <c r="A25" s="18">
        <v>14</v>
      </c>
      <c r="B25" s="15" t="s">
        <v>2151</v>
      </c>
      <c r="C25" s="44">
        <v>35619</v>
      </c>
      <c r="D25" s="31" t="s">
        <v>10</v>
      </c>
      <c r="E25" s="17" t="s">
        <v>3340</v>
      </c>
      <c r="F25" s="18"/>
      <c r="G25" s="85">
        <v>1.2</v>
      </c>
      <c r="H25" s="85"/>
      <c r="I25" s="85"/>
      <c r="J25" s="34">
        <v>6</v>
      </c>
      <c r="K25" s="8">
        <v>2</v>
      </c>
      <c r="L25" s="8">
        <v>6</v>
      </c>
      <c r="M25" s="8">
        <v>2</v>
      </c>
      <c r="N25" s="14">
        <v>170586000</v>
      </c>
      <c r="O25" s="15" t="s">
        <v>1166</v>
      </c>
    </row>
    <row r="26" spans="1:15" ht="20.100000000000001" customHeight="1" x14ac:dyDescent="0.25">
      <c r="A26" s="18">
        <v>15</v>
      </c>
      <c r="B26" s="15" t="s">
        <v>2152</v>
      </c>
      <c r="C26" s="44">
        <v>33656</v>
      </c>
      <c r="D26" s="31" t="s">
        <v>10</v>
      </c>
      <c r="E26" s="17" t="s">
        <v>3338</v>
      </c>
      <c r="F26" s="18"/>
      <c r="G26" s="85">
        <v>1.1499999999999999</v>
      </c>
      <c r="H26" s="85"/>
      <c r="I26" s="85"/>
      <c r="J26" s="34">
        <v>1</v>
      </c>
      <c r="K26" s="8">
        <v>3</v>
      </c>
      <c r="L26" s="8">
        <v>1</v>
      </c>
      <c r="M26" s="8">
        <v>3</v>
      </c>
      <c r="N26" s="14">
        <v>46419750</v>
      </c>
      <c r="O26" s="15" t="s">
        <v>1166</v>
      </c>
    </row>
    <row r="27" spans="1:15" ht="20.100000000000001" customHeight="1" x14ac:dyDescent="0.25">
      <c r="A27" s="18">
        <v>16</v>
      </c>
      <c r="B27" s="15" t="s">
        <v>2153</v>
      </c>
      <c r="C27" s="44">
        <v>20744</v>
      </c>
      <c r="D27" s="31" t="s">
        <v>9</v>
      </c>
      <c r="E27" s="17" t="s">
        <v>3339</v>
      </c>
      <c r="F27" s="18"/>
      <c r="G27" s="85">
        <v>1.1499999999999999</v>
      </c>
      <c r="H27" s="85"/>
      <c r="I27" s="85"/>
      <c r="J27" s="34">
        <v>3</v>
      </c>
      <c r="K27" s="8">
        <v>6</v>
      </c>
      <c r="L27" s="8"/>
      <c r="M27" s="8"/>
      <c r="N27" s="14">
        <v>40365000</v>
      </c>
      <c r="O27" s="15" t="s">
        <v>2154</v>
      </c>
    </row>
    <row r="28" spans="1:15" ht="20.100000000000001" customHeight="1" x14ac:dyDescent="0.25">
      <c r="A28" s="18">
        <v>17</v>
      </c>
      <c r="B28" s="15" t="s">
        <v>2155</v>
      </c>
      <c r="C28" s="44">
        <v>33495</v>
      </c>
      <c r="D28" s="31" t="s">
        <v>10</v>
      </c>
      <c r="E28" s="17" t="s">
        <v>3340</v>
      </c>
      <c r="F28" s="18"/>
      <c r="G28" s="85">
        <v>1.1499999999999999</v>
      </c>
      <c r="H28" s="85"/>
      <c r="I28" s="85"/>
      <c r="J28" s="34">
        <v>2</v>
      </c>
      <c r="K28" s="8">
        <v>10</v>
      </c>
      <c r="L28" s="8">
        <v>2</v>
      </c>
      <c r="M28" s="8">
        <v>10</v>
      </c>
      <c r="N28" s="14">
        <v>93377700</v>
      </c>
      <c r="O28" s="15" t="s">
        <v>1179</v>
      </c>
    </row>
    <row r="29" spans="1:15" ht="20.100000000000001" customHeight="1" x14ac:dyDescent="0.25">
      <c r="A29" s="18">
        <v>18</v>
      </c>
      <c r="B29" s="15" t="s">
        <v>2156</v>
      </c>
      <c r="C29" s="44">
        <v>32658</v>
      </c>
      <c r="D29" s="31" t="s">
        <v>10</v>
      </c>
      <c r="E29" s="17" t="s">
        <v>3341</v>
      </c>
      <c r="F29" s="18"/>
      <c r="G29" s="85">
        <v>1.2</v>
      </c>
      <c r="H29" s="85"/>
      <c r="I29" s="85"/>
      <c r="J29" s="34">
        <v>2</v>
      </c>
      <c r="K29" s="8">
        <v>4</v>
      </c>
      <c r="L29" s="8">
        <v>2</v>
      </c>
      <c r="M29" s="8">
        <v>4</v>
      </c>
      <c r="N29" s="14">
        <v>81853200</v>
      </c>
      <c r="O29" s="15" t="s">
        <v>1149</v>
      </c>
    </row>
    <row r="30" spans="1:15" ht="20.100000000000001" customHeight="1" x14ac:dyDescent="0.25">
      <c r="A30" s="18">
        <v>19</v>
      </c>
      <c r="B30" s="15" t="s">
        <v>2157</v>
      </c>
      <c r="C30" s="44">
        <v>36300</v>
      </c>
      <c r="D30" s="31" t="s">
        <v>10</v>
      </c>
      <c r="E30" s="17" t="s">
        <v>3342</v>
      </c>
      <c r="F30" s="18"/>
      <c r="G30" s="85">
        <v>1.2</v>
      </c>
      <c r="H30" s="85"/>
      <c r="I30" s="85"/>
      <c r="J30" s="34">
        <v>0</v>
      </c>
      <c r="K30" s="8">
        <v>5</v>
      </c>
      <c r="L30" s="8">
        <v>0</v>
      </c>
      <c r="M30" s="8">
        <v>6</v>
      </c>
      <c r="N30" s="14">
        <v>21762000</v>
      </c>
      <c r="O30" s="15" t="s">
        <v>1149</v>
      </c>
    </row>
    <row r="31" spans="1:15" ht="20.100000000000001" customHeight="1" x14ac:dyDescent="0.25">
      <c r="A31" s="18">
        <v>20</v>
      </c>
      <c r="B31" s="15" t="s">
        <v>159</v>
      </c>
      <c r="C31" s="44">
        <v>36542</v>
      </c>
      <c r="D31" s="31" t="s">
        <v>10</v>
      </c>
      <c r="E31" s="17" t="s">
        <v>3343</v>
      </c>
      <c r="F31" s="18"/>
      <c r="G31" s="85">
        <v>1.1499999999999999</v>
      </c>
      <c r="H31" s="85"/>
      <c r="I31" s="85"/>
      <c r="J31" s="34">
        <v>1</v>
      </c>
      <c r="K31" s="8">
        <v>1</v>
      </c>
      <c r="L31" s="8">
        <v>1</v>
      </c>
      <c r="M31" s="8">
        <v>1</v>
      </c>
      <c r="N31" s="14">
        <v>42114150</v>
      </c>
      <c r="O31" s="15" t="s">
        <v>1149</v>
      </c>
    </row>
    <row r="32" spans="1:15" ht="20.100000000000001" customHeight="1" x14ac:dyDescent="0.25">
      <c r="A32" s="18">
        <v>21</v>
      </c>
      <c r="B32" s="15" t="s">
        <v>2158</v>
      </c>
      <c r="C32" s="44">
        <v>29385</v>
      </c>
      <c r="D32" s="31" t="s">
        <v>9</v>
      </c>
      <c r="E32" s="17" t="s">
        <v>3344</v>
      </c>
      <c r="F32" s="18"/>
      <c r="G32" s="85">
        <v>1.1499999999999999</v>
      </c>
      <c r="H32" s="85"/>
      <c r="I32" s="85"/>
      <c r="J32" s="34">
        <v>14</v>
      </c>
      <c r="K32" s="8"/>
      <c r="L32" s="8">
        <v>9</v>
      </c>
      <c r="M32" s="8">
        <v>6</v>
      </c>
      <c r="N32" s="14">
        <v>191733750</v>
      </c>
      <c r="O32" s="15" t="s">
        <v>1149</v>
      </c>
    </row>
    <row r="33" spans="1:15" s="1" customFormat="1" ht="20.100000000000001" customHeight="1" x14ac:dyDescent="0.25">
      <c r="A33" s="18">
        <v>22</v>
      </c>
      <c r="B33" s="15" t="s">
        <v>2681</v>
      </c>
      <c r="C33" s="44">
        <v>34096</v>
      </c>
      <c r="D33" s="31" t="s">
        <v>2682</v>
      </c>
      <c r="E33" s="15" t="s">
        <v>3345</v>
      </c>
      <c r="F33" s="18"/>
      <c r="G33" s="85">
        <v>1.2</v>
      </c>
      <c r="H33" s="47">
        <v>5</v>
      </c>
      <c r="I33" s="47">
        <v>6</v>
      </c>
      <c r="J33" s="34">
        <v>5</v>
      </c>
      <c r="K33" s="8">
        <v>6</v>
      </c>
      <c r="L33" s="8">
        <v>4</v>
      </c>
      <c r="M33" s="8">
        <v>5</v>
      </c>
      <c r="N33" s="14">
        <v>146437200</v>
      </c>
      <c r="O33" s="15" t="s">
        <v>2683</v>
      </c>
    </row>
    <row r="34" spans="1:15" s="1" customFormat="1" ht="20.100000000000001" customHeight="1" x14ac:dyDescent="0.25">
      <c r="A34" s="18">
        <v>23</v>
      </c>
      <c r="B34" s="15" t="s">
        <v>2684</v>
      </c>
      <c r="C34" s="44">
        <v>32101</v>
      </c>
      <c r="D34" s="31" t="s">
        <v>9</v>
      </c>
      <c r="E34" s="15" t="s">
        <v>3346</v>
      </c>
      <c r="F34" s="18"/>
      <c r="G34" s="85">
        <v>1.1499999999999999</v>
      </c>
      <c r="H34" s="85">
        <v>13</v>
      </c>
      <c r="I34" s="85">
        <v>5</v>
      </c>
      <c r="J34" s="34">
        <v>7</v>
      </c>
      <c r="K34" s="8">
        <v>2</v>
      </c>
      <c r="L34" s="8">
        <v>6</v>
      </c>
      <c r="M34" s="8">
        <v>2</v>
      </c>
      <c r="N34" s="14">
        <v>163478250</v>
      </c>
      <c r="O34" s="15" t="s">
        <v>2685</v>
      </c>
    </row>
    <row r="35" spans="1:15" x14ac:dyDescent="0.25">
      <c r="A35" s="260" t="s">
        <v>2686</v>
      </c>
      <c r="B35" s="260"/>
      <c r="C35" s="260"/>
      <c r="D35" s="260"/>
      <c r="E35" s="260"/>
    </row>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3697</v>
      </c>
      <c r="B2" s="302"/>
      <c r="C2" s="302"/>
      <c r="D2" s="64" t="s">
        <v>1293</v>
      </c>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361</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2159</v>
      </c>
      <c r="C12" s="30" t="s">
        <v>2160</v>
      </c>
      <c r="D12" s="31" t="s">
        <v>10</v>
      </c>
      <c r="E12" s="17" t="s">
        <v>3347</v>
      </c>
      <c r="F12" s="18" t="s">
        <v>1042</v>
      </c>
      <c r="G12" s="47">
        <v>1</v>
      </c>
      <c r="H12" s="47"/>
      <c r="I12" s="47"/>
      <c r="J12" s="59" t="s">
        <v>24</v>
      </c>
      <c r="K12" s="32" t="s">
        <v>15</v>
      </c>
      <c r="L12" s="8">
        <v>0</v>
      </c>
      <c r="M12" s="8">
        <v>9</v>
      </c>
      <c r="N12" s="125">
        <v>27378000</v>
      </c>
      <c r="O12" s="15" t="s">
        <v>1166</v>
      </c>
    </row>
    <row r="13" spans="1:15" ht="20.100000000000001" customHeight="1" x14ac:dyDescent="0.25">
      <c r="A13" s="18">
        <v>2</v>
      </c>
      <c r="B13" s="15" t="s">
        <v>2161</v>
      </c>
      <c r="C13" s="30" t="s">
        <v>2162</v>
      </c>
      <c r="D13" s="31" t="s">
        <v>10</v>
      </c>
      <c r="E13" s="17" t="s">
        <v>3348</v>
      </c>
      <c r="F13" s="18" t="s">
        <v>1039</v>
      </c>
      <c r="G13" s="85">
        <v>0.9</v>
      </c>
      <c r="H13" s="85"/>
      <c r="I13" s="85"/>
      <c r="J13" s="34">
        <v>3</v>
      </c>
      <c r="K13" s="8">
        <v>2</v>
      </c>
      <c r="L13" s="8">
        <v>3</v>
      </c>
      <c r="M13" s="8">
        <v>2</v>
      </c>
      <c r="N13" s="125"/>
      <c r="O13" s="15" t="s">
        <v>1166</v>
      </c>
    </row>
    <row r="14" spans="1:15" ht="20.100000000000001" customHeight="1" x14ac:dyDescent="0.25">
      <c r="A14" s="18">
        <v>3</v>
      </c>
      <c r="B14" s="15" t="s">
        <v>2163</v>
      </c>
      <c r="C14" s="30" t="s">
        <v>2164</v>
      </c>
      <c r="D14" s="31" t="s">
        <v>10</v>
      </c>
      <c r="E14" s="17" t="s">
        <v>3349</v>
      </c>
      <c r="F14" s="18" t="s">
        <v>1041</v>
      </c>
      <c r="G14" s="85">
        <v>1.1499999999999999</v>
      </c>
      <c r="H14" s="85"/>
      <c r="I14" s="85"/>
      <c r="J14" s="34">
        <v>3</v>
      </c>
      <c r="K14" s="8">
        <v>2</v>
      </c>
      <c r="L14" s="8">
        <v>3</v>
      </c>
      <c r="M14" s="8">
        <v>2</v>
      </c>
      <c r="N14" s="125">
        <v>104007150</v>
      </c>
      <c r="O14" s="15" t="s">
        <v>1166</v>
      </c>
    </row>
    <row r="15" spans="1:15" ht="20.100000000000001" customHeight="1" x14ac:dyDescent="0.25">
      <c r="A15" s="18">
        <v>4</v>
      </c>
      <c r="B15" s="15" t="s">
        <v>2165</v>
      </c>
      <c r="C15" s="30" t="s">
        <v>2166</v>
      </c>
      <c r="D15" s="31" t="s">
        <v>10</v>
      </c>
      <c r="E15" s="17" t="s">
        <v>3350</v>
      </c>
      <c r="F15" s="18" t="s">
        <v>1039</v>
      </c>
      <c r="G15" s="85">
        <v>0.9</v>
      </c>
      <c r="H15" s="85"/>
      <c r="I15" s="85"/>
      <c r="J15" s="34">
        <v>8</v>
      </c>
      <c r="K15" s="8">
        <v>2</v>
      </c>
      <c r="L15" s="8">
        <v>9</v>
      </c>
      <c r="M15" s="8">
        <v>1</v>
      </c>
      <c r="N15" s="125">
        <v>134257500</v>
      </c>
      <c r="O15" s="15" t="s">
        <v>1166</v>
      </c>
    </row>
    <row r="16" spans="1:15" ht="20.100000000000001" customHeight="1" x14ac:dyDescent="0.25">
      <c r="A16" s="18">
        <v>5</v>
      </c>
      <c r="B16" s="15" t="s">
        <v>2167</v>
      </c>
      <c r="C16" s="30" t="s">
        <v>145</v>
      </c>
      <c r="D16" s="31" t="s">
        <v>9</v>
      </c>
      <c r="E16" s="17" t="s">
        <v>3351</v>
      </c>
      <c r="F16" s="18" t="s">
        <v>1042</v>
      </c>
      <c r="G16" s="85">
        <v>1</v>
      </c>
      <c r="H16" s="85"/>
      <c r="I16" s="85"/>
      <c r="J16" s="34">
        <v>12</v>
      </c>
      <c r="K16" s="8">
        <v>1</v>
      </c>
      <c r="L16" s="8">
        <v>9</v>
      </c>
      <c r="M16" s="8">
        <v>6</v>
      </c>
      <c r="N16" s="125">
        <v>163215000</v>
      </c>
      <c r="O16" s="15" t="s">
        <v>1166</v>
      </c>
    </row>
    <row r="17" spans="1:15" ht="20.100000000000001" customHeight="1" x14ac:dyDescent="0.25">
      <c r="A17" s="18">
        <v>6</v>
      </c>
      <c r="B17" s="15" t="s">
        <v>2168</v>
      </c>
      <c r="C17" s="30" t="s">
        <v>2169</v>
      </c>
      <c r="D17" s="31" t="s">
        <v>10</v>
      </c>
      <c r="E17" s="17" t="s">
        <v>3352</v>
      </c>
      <c r="F17" s="18" t="s">
        <v>1039</v>
      </c>
      <c r="G17" s="85">
        <v>1.1499999999999999</v>
      </c>
      <c r="H17" s="85"/>
      <c r="I17" s="85"/>
      <c r="J17" s="34">
        <v>9</v>
      </c>
      <c r="K17" s="8">
        <v>5</v>
      </c>
      <c r="L17" s="8">
        <v>10</v>
      </c>
      <c r="M17" s="8">
        <v>1</v>
      </c>
      <c r="N17" s="125">
        <v>175587750</v>
      </c>
      <c r="O17" s="15" t="s">
        <v>1166</v>
      </c>
    </row>
    <row r="18" spans="1:15" ht="20.100000000000001" customHeight="1" x14ac:dyDescent="0.25">
      <c r="A18" s="18">
        <v>7</v>
      </c>
      <c r="B18" s="15" t="s">
        <v>2170</v>
      </c>
      <c r="C18" s="30" t="s">
        <v>2171</v>
      </c>
      <c r="D18" s="31" t="s">
        <v>10</v>
      </c>
      <c r="E18" s="17" t="s">
        <v>3353</v>
      </c>
      <c r="F18" s="18" t="s">
        <v>1039</v>
      </c>
      <c r="G18" s="85">
        <v>1.1499999999999999</v>
      </c>
      <c r="H18" s="85"/>
      <c r="I18" s="85"/>
      <c r="J18" s="34">
        <v>8</v>
      </c>
      <c r="K18" s="8">
        <v>1</v>
      </c>
      <c r="L18" s="8">
        <v>8</v>
      </c>
      <c r="M18" s="8">
        <v>1</v>
      </c>
      <c r="N18" s="125">
        <v>171551250</v>
      </c>
      <c r="O18" s="15" t="s">
        <v>1166</v>
      </c>
    </row>
    <row r="19" spans="1:15" ht="20.100000000000001" customHeight="1" x14ac:dyDescent="0.25">
      <c r="A19" s="18">
        <v>8</v>
      </c>
      <c r="B19" s="15" t="s">
        <v>2172</v>
      </c>
      <c r="C19" s="30" t="s">
        <v>2173</v>
      </c>
      <c r="D19" s="31" t="s">
        <v>9</v>
      </c>
      <c r="E19" s="17" t="s">
        <v>3354</v>
      </c>
      <c r="F19" s="18" t="s">
        <v>1040</v>
      </c>
      <c r="G19" s="85">
        <v>1.1499999999999999</v>
      </c>
      <c r="H19" s="85"/>
      <c r="I19" s="85"/>
      <c r="J19" s="34">
        <v>4</v>
      </c>
      <c r="K19" s="8">
        <v>11</v>
      </c>
      <c r="L19" s="8">
        <v>5</v>
      </c>
      <c r="M19" s="8">
        <v>11</v>
      </c>
      <c r="N19" s="125">
        <v>153117900</v>
      </c>
      <c r="O19" s="15" t="s">
        <v>1166</v>
      </c>
    </row>
    <row r="20" spans="1:15" ht="20.100000000000001" customHeight="1" x14ac:dyDescent="0.25">
      <c r="A20" s="18">
        <v>9</v>
      </c>
      <c r="B20" s="15" t="s">
        <v>2174</v>
      </c>
      <c r="C20" s="30" t="s">
        <v>2175</v>
      </c>
      <c r="D20" s="31" t="s">
        <v>9</v>
      </c>
      <c r="E20" s="17" t="s">
        <v>3355</v>
      </c>
      <c r="F20" s="18" t="s">
        <v>1042</v>
      </c>
      <c r="G20" s="85">
        <v>1.1499999999999999</v>
      </c>
      <c r="H20" s="85"/>
      <c r="I20" s="85"/>
      <c r="J20" s="34">
        <v>9</v>
      </c>
      <c r="K20" s="8">
        <v>0</v>
      </c>
      <c r="L20" s="8">
        <v>9</v>
      </c>
      <c r="M20" s="8">
        <v>0</v>
      </c>
      <c r="N20" s="125">
        <v>173569500</v>
      </c>
      <c r="O20" s="15" t="s">
        <v>1166</v>
      </c>
    </row>
    <row r="21" spans="1:15" ht="20.100000000000001" customHeight="1" x14ac:dyDescent="0.25">
      <c r="A21" s="18">
        <v>10</v>
      </c>
      <c r="B21" s="15" t="s">
        <v>2176</v>
      </c>
      <c r="C21" s="30" t="s">
        <v>2177</v>
      </c>
      <c r="D21" s="31" t="s">
        <v>9</v>
      </c>
      <c r="E21" s="17" t="s">
        <v>3356</v>
      </c>
      <c r="F21" s="18" t="s">
        <v>1042</v>
      </c>
      <c r="G21" s="85">
        <v>1.1499999999999999</v>
      </c>
      <c r="H21" s="85"/>
      <c r="I21" s="85"/>
      <c r="J21" s="34">
        <v>4</v>
      </c>
      <c r="K21" s="8">
        <v>3</v>
      </c>
      <c r="L21" s="8"/>
      <c r="M21" s="8"/>
      <c r="N21" s="125">
        <v>40365000</v>
      </c>
      <c r="O21" s="15" t="s">
        <v>2502</v>
      </c>
    </row>
    <row r="22" spans="1:15" ht="20.100000000000001" customHeight="1" x14ac:dyDescent="0.25">
      <c r="A22" s="18">
        <v>11</v>
      </c>
      <c r="B22" s="15" t="s">
        <v>2178</v>
      </c>
      <c r="C22" s="30" t="s">
        <v>2179</v>
      </c>
      <c r="D22" s="31" t="s">
        <v>2180</v>
      </c>
      <c r="E22" s="17" t="s">
        <v>3357</v>
      </c>
      <c r="F22" s="18" t="s">
        <v>1042</v>
      </c>
      <c r="G22" s="47">
        <v>1</v>
      </c>
      <c r="H22" s="47"/>
      <c r="I22" s="47"/>
      <c r="J22" s="59" t="s">
        <v>12</v>
      </c>
      <c r="K22" s="37" t="s">
        <v>24</v>
      </c>
      <c r="L22" s="37" t="s">
        <v>2181</v>
      </c>
      <c r="M22" s="8">
        <v>4</v>
      </c>
      <c r="N22" s="125">
        <v>110916000</v>
      </c>
      <c r="O22" s="15" t="s">
        <v>2182</v>
      </c>
    </row>
    <row r="23" spans="1:15" ht="20.100000000000001" customHeight="1" x14ac:dyDescent="0.25">
      <c r="A23" s="18">
        <v>12</v>
      </c>
      <c r="B23" s="15" t="s">
        <v>2183</v>
      </c>
      <c r="C23" s="30" t="s">
        <v>2184</v>
      </c>
      <c r="D23" s="31" t="s">
        <v>10</v>
      </c>
      <c r="E23" s="17" t="s">
        <v>2185</v>
      </c>
      <c r="F23" s="18" t="s">
        <v>1042</v>
      </c>
      <c r="G23" s="85">
        <v>1</v>
      </c>
      <c r="H23" s="85"/>
      <c r="I23" s="85"/>
      <c r="J23" s="59" t="s">
        <v>28</v>
      </c>
      <c r="K23" s="37" t="s">
        <v>26</v>
      </c>
      <c r="L23" s="37" t="s">
        <v>15</v>
      </c>
      <c r="M23" s="8">
        <v>6</v>
      </c>
      <c r="N23" s="125">
        <v>35100000</v>
      </c>
      <c r="O23" s="15" t="s">
        <v>2501</v>
      </c>
    </row>
    <row r="24" spans="1:15" ht="20.100000000000001" customHeight="1" x14ac:dyDescent="0.25">
      <c r="A24" s="18">
        <v>13</v>
      </c>
      <c r="B24" s="15" t="s">
        <v>2186</v>
      </c>
      <c r="C24" s="30" t="s">
        <v>2187</v>
      </c>
      <c r="D24" s="31" t="s">
        <v>10</v>
      </c>
      <c r="E24" s="17" t="s">
        <v>2188</v>
      </c>
      <c r="F24" s="18" t="s">
        <v>1039</v>
      </c>
      <c r="G24" s="47">
        <v>0.9</v>
      </c>
      <c r="H24" s="47"/>
      <c r="I24" s="47"/>
      <c r="J24" s="59" t="s">
        <v>15</v>
      </c>
      <c r="K24" s="37" t="s">
        <v>26</v>
      </c>
      <c r="L24" s="37" t="s">
        <v>15</v>
      </c>
      <c r="M24" s="8">
        <v>6</v>
      </c>
      <c r="N24" s="125">
        <v>31590000</v>
      </c>
      <c r="O24" s="15" t="s">
        <v>2501</v>
      </c>
    </row>
    <row r="25" spans="1:15" ht="20.100000000000001" customHeight="1" x14ac:dyDescent="0.25">
      <c r="A25" s="18">
        <v>14</v>
      </c>
      <c r="B25" s="15" t="s">
        <v>2189</v>
      </c>
      <c r="C25" s="30" t="s">
        <v>2190</v>
      </c>
      <c r="D25" s="31" t="s">
        <v>10</v>
      </c>
      <c r="E25" s="17" t="s">
        <v>3358</v>
      </c>
      <c r="F25" s="18" t="s">
        <v>1039</v>
      </c>
      <c r="G25" s="85">
        <v>0.9</v>
      </c>
      <c r="H25" s="85"/>
      <c r="I25" s="85"/>
      <c r="J25" s="34">
        <v>13</v>
      </c>
      <c r="K25" s="8">
        <v>3</v>
      </c>
      <c r="L25" s="8">
        <v>9</v>
      </c>
      <c r="M25" s="8">
        <v>6</v>
      </c>
      <c r="N25" s="125">
        <v>96138900</v>
      </c>
      <c r="O25" s="15" t="s">
        <v>2191</v>
      </c>
    </row>
    <row r="26" spans="1:15" ht="20.100000000000001" customHeight="1" x14ac:dyDescent="0.25">
      <c r="A26" s="18">
        <v>15</v>
      </c>
      <c r="B26" s="15" t="s">
        <v>2192</v>
      </c>
      <c r="C26" s="30" t="s">
        <v>2193</v>
      </c>
      <c r="D26" s="31" t="s">
        <v>10</v>
      </c>
      <c r="E26" s="17" t="s">
        <v>3359</v>
      </c>
      <c r="F26" s="18" t="s">
        <v>1039</v>
      </c>
      <c r="G26" s="85">
        <v>1.1499999999999999</v>
      </c>
      <c r="H26" s="85"/>
      <c r="I26" s="85"/>
      <c r="J26" s="59" t="s">
        <v>28</v>
      </c>
      <c r="K26" s="37" t="s">
        <v>24</v>
      </c>
      <c r="L26" s="37"/>
      <c r="M26" s="8"/>
      <c r="N26" s="125">
        <v>40365000</v>
      </c>
      <c r="O26" s="15" t="s">
        <v>2194</v>
      </c>
    </row>
    <row r="27" spans="1:15" ht="20.100000000000001" customHeight="1" x14ac:dyDescent="0.25">
      <c r="A27" s="18">
        <v>16</v>
      </c>
      <c r="B27" s="15" t="s">
        <v>2195</v>
      </c>
      <c r="C27" s="30" t="s">
        <v>1993</v>
      </c>
      <c r="D27" s="31" t="s">
        <v>10</v>
      </c>
      <c r="E27" s="17" t="s">
        <v>3360</v>
      </c>
      <c r="F27" s="18" t="s">
        <v>1039</v>
      </c>
      <c r="G27" s="85">
        <v>1.1499999999999999</v>
      </c>
      <c r="H27" s="85"/>
      <c r="I27" s="85"/>
      <c r="J27" s="59" t="s">
        <v>21</v>
      </c>
      <c r="K27" s="37" t="s">
        <v>26</v>
      </c>
      <c r="L27" s="37" t="s">
        <v>15</v>
      </c>
      <c r="M27" s="8">
        <v>6</v>
      </c>
      <c r="N27" s="125">
        <v>183660750</v>
      </c>
      <c r="O27" s="15" t="s">
        <v>2196</v>
      </c>
    </row>
    <row r="28" spans="1:15" ht="20.100000000000001" customHeight="1" x14ac:dyDescent="0.25">
      <c r="A28" s="18">
        <v>17</v>
      </c>
      <c r="B28" s="15" t="s">
        <v>2197</v>
      </c>
      <c r="C28" s="30" t="s">
        <v>2198</v>
      </c>
      <c r="D28" s="31" t="s">
        <v>2180</v>
      </c>
      <c r="E28" s="17" t="s">
        <v>3361</v>
      </c>
      <c r="F28" s="18" t="s">
        <v>1042</v>
      </c>
      <c r="G28" s="85">
        <v>1.1499999999999999</v>
      </c>
      <c r="H28" s="85"/>
      <c r="I28" s="85"/>
      <c r="J28" s="59" t="s">
        <v>2199</v>
      </c>
      <c r="K28" s="37" t="s">
        <v>24</v>
      </c>
      <c r="L28" s="37" t="s">
        <v>2199</v>
      </c>
      <c r="M28" s="8">
        <v>0</v>
      </c>
      <c r="N28" s="125">
        <v>173569500</v>
      </c>
      <c r="O28" s="15" t="s">
        <v>1166</v>
      </c>
    </row>
    <row r="29" spans="1:15" ht="20.100000000000001" customHeight="1" x14ac:dyDescent="0.25">
      <c r="A29" s="18">
        <v>18</v>
      </c>
      <c r="B29" s="15" t="s">
        <v>2200</v>
      </c>
      <c r="C29" s="30" t="s">
        <v>2201</v>
      </c>
      <c r="D29" s="31" t="s">
        <v>10</v>
      </c>
      <c r="E29" s="17" t="s">
        <v>2202</v>
      </c>
      <c r="F29" s="18" t="s">
        <v>1039</v>
      </c>
      <c r="G29" s="85">
        <v>1.2</v>
      </c>
      <c r="H29" s="85"/>
      <c r="I29" s="85"/>
      <c r="J29" s="59" t="s">
        <v>15</v>
      </c>
      <c r="K29" s="37" t="s">
        <v>26</v>
      </c>
      <c r="L29" s="37" t="s">
        <v>15</v>
      </c>
      <c r="M29" s="8">
        <v>6</v>
      </c>
      <c r="N29" s="125">
        <v>170586000</v>
      </c>
      <c r="O29" s="15" t="s">
        <v>2196</v>
      </c>
    </row>
    <row r="30" spans="1:15" ht="20.100000000000001" customHeight="1" x14ac:dyDescent="0.25">
      <c r="A30" s="18">
        <v>19</v>
      </c>
      <c r="B30" s="15" t="s">
        <v>2203</v>
      </c>
      <c r="C30" s="30" t="s">
        <v>2204</v>
      </c>
      <c r="D30" s="31" t="s">
        <v>10</v>
      </c>
      <c r="E30" s="17" t="s">
        <v>3362</v>
      </c>
      <c r="F30" s="18" t="s">
        <v>1039</v>
      </c>
      <c r="G30" s="85">
        <v>1.1499999999999999</v>
      </c>
      <c r="H30" s="85"/>
      <c r="I30" s="85"/>
      <c r="J30" s="34">
        <v>8</v>
      </c>
      <c r="K30" s="8">
        <v>0</v>
      </c>
      <c r="L30" s="8">
        <v>8</v>
      </c>
      <c r="M30" s="8"/>
      <c r="N30" s="125">
        <v>169533000</v>
      </c>
      <c r="O30" s="15" t="s">
        <v>2196</v>
      </c>
    </row>
    <row r="31" spans="1:15" ht="20.100000000000001" customHeight="1" x14ac:dyDescent="0.25">
      <c r="A31" s="18">
        <v>20</v>
      </c>
      <c r="B31" s="15" t="s">
        <v>2205</v>
      </c>
      <c r="C31" s="30" t="s">
        <v>2206</v>
      </c>
      <c r="D31" s="31" t="s">
        <v>2180</v>
      </c>
      <c r="E31" s="17" t="s">
        <v>3363</v>
      </c>
      <c r="F31" s="18" t="s">
        <v>1041</v>
      </c>
      <c r="G31" s="85">
        <v>1.2</v>
      </c>
      <c r="H31" s="85"/>
      <c r="I31" s="85"/>
      <c r="J31" s="34">
        <v>1</v>
      </c>
      <c r="K31" s="8">
        <v>3</v>
      </c>
      <c r="L31" s="8">
        <v>6</v>
      </c>
      <c r="M31" s="8">
        <v>9</v>
      </c>
      <c r="N31" s="125">
        <v>48438000</v>
      </c>
      <c r="O31" s="15" t="s">
        <v>2196</v>
      </c>
    </row>
    <row r="32" spans="1:15" ht="20.100000000000001" customHeight="1" x14ac:dyDescent="0.25">
      <c r="A32" s="18">
        <v>21</v>
      </c>
      <c r="B32" s="15" t="s">
        <v>2207</v>
      </c>
      <c r="C32" s="30" t="s">
        <v>2208</v>
      </c>
      <c r="D32" s="31" t="s">
        <v>10</v>
      </c>
      <c r="E32" s="17" t="s">
        <v>3364</v>
      </c>
      <c r="F32" s="18"/>
      <c r="G32" s="85">
        <v>0.9</v>
      </c>
      <c r="H32" s="85"/>
      <c r="I32" s="85"/>
      <c r="J32" s="34">
        <v>9</v>
      </c>
      <c r="K32" s="8"/>
      <c r="L32" s="8">
        <v>9</v>
      </c>
      <c r="M32" s="8">
        <v>6</v>
      </c>
      <c r="N32" s="125">
        <v>137416500</v>
      </c>
      <c r="O32" s="15" t="s">
        <v>2209</v>
      </c>
    </row>
    <row r="33" spans="1:15" ht="20.100000000000001" customHeight="1" x14ac:dyDescent="0.25">
      <c r="A33" s="18">
        <v>22</v>
      </c>
      <c r="B33" s="15" t="s">
        <v>2687</v>
      </c>
      <c r="C33" s="30" t="s">
        <v>2688</v>
      </c>
      <c r="D33" s="31" t="s">
        <v>2180</v>
      </c>
      <c r="E33" s="15" t="s">
        <v>2689</v>
      </c>
      <c r="F33" s="18"/>
      <c r="G33" s="85">
        <v>1.1499999999999999</v>
      </c>
      <c r="H33" s="55"/>
      <c r="I33" s="55"/>
      <c r="J33" s="59"/>
      <c r="K33" s="37"/>
      <c r="L33" s="8">
        <v>17</v>
      </c>
      <c r="M33" s="8">
        <v>6</v>
      </c>
      <c r="N33" s="125">
        <v>197788500</v>
      </c>
      <c r="O33" s="15" t="s">
        <v>2690</v>
      </c>
    </row>
    <row r="34" spans="1:15" ht="20.100000000000001" customHeight="1" x14ac:dyDescent="0.25">
      <c r="A34" s="260" t="s">
        <v>1030</v>
      </c>
      <c r="B34" s="260"/>
      <c r="C34" s="260"/>
      <c r="D34" s="260"/>
      <c r="E34" s="260"/>
      <c r="F34" s="43"/>
      <c r="N34" s="64"/>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O142"/>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1709</v>
      </c>
      <c r="C12" s="30" t="s">
        <v>1710</v>
      </c>
      <c r="D12" s="31" t="s">
        <v>10</v>
      </c>
      <c r="E12" s="17" t="s">
        <v>1711</v>
      </c>
      <c r="F12" s="18" t="s">
        <v>1039</v>
      </c>
      <c r="G12" s="47">
        <v>1</v>
      </c>
      <c r="H12" s="55">
        <v>8</v>
      </c>
      <c r="I12" s="55">
        <v>4</v>
      </c>
      <c r="J12" s="18">
        <v>8</v>
      </c>
      <c r="K12" s="8">
        <v>4</v>
      </c>
      <c r="L12" s="8">
        <v>8</v>
      </c>
      <c r="M12" s="8">
        <v>5</v>
      </c>
      <c r="N12" s="227">
        <v>179010000</v>
      </c>
      <c r="O12" s="15" t="s">
        <v>1712</v>
      </c>
    </row>
    <row r="13" spans="1:15" ht="20.100000000000001" customHeight="1" x14ac:dyDescent="0.25">
      <c r="A13" s="18">
        <v>2</v>
      </c>
      <c r="B13" s="15" t="s">
        <v>1713</v>
      </c>
      <c r="C13" s="30" t="s">
        <v>1714</v>
      </c>
      <c r="D13" s="31" t="s">
        <v>10</v>
      </c>
      <c r="E13" s="17" t="s">
        <v>1715</v>
      </c>
      <c r="F13" s="18" t="s">
        <v>1039</v>
      </c>
      <c r="G13" s="47">
        <v>1</v>
      </c>
      <c r="H13" s="55">
        <v>5</v>
      </c>
      <c r="I13" s="55">
        <v>8</v>
      </c>
      <c r="J13" s="18">
        <v>5</v>
      </c>
      <c r="K13" s="8">
        <v>8</v>
      </c>
      <c r="L13" s="8">
        <v>5</v>
      </c>
      <c r="M13" s="8">
        <v>8</v>
      </c>
      <c r="N13" s="227"/>
      <c r="O13" s="15" t="s">
        <v>1712</v>
      </c>
    </row>
    <row r="14" spans="1:15" ht="20.100000000000001" customHeight="1" x14ac:dyDescent="0.25">
      <c r="A14" s="18">
        <v>3</v>
      </c>
      <c r="B14" s="15" t="s">
        <v>1716</v>
      </c>
      <c r="C14" s="30" t="s">
        <v>1717</v>
      </c>
      <c r="D14" s="31" t="s">
        <v>9</v>
      </c>
      <c r="E14" s="17" t="s">
        <v>3129</v>
      </c>
      <c r="F14" s="18" t="s">
        <v>1039</v>
      </c>
      <c r="G14" s="47">
        <v>1</v>
      </c>
      <c r="H14" s="55">
        <v>25</v>
      </c>
      <c r="I14" s="55">
        <v>5</v>
      </c>
      <c r="J14" s="18">
        <v>25</v>
      </c>
      <c r="K14" s="8">
        <v>5</v>
      </c>
      <c r="L14" s="8">
        <v>9</v>
      </c>
      <c r="M14" s="8">
        <v>6</v>
      </c>
      <c r="N14" s="227">
        <v>208845000</v>
      </c>
      <c r="O14" s="15" t="s">
        <v>1712</v>
      </c>
    </row>
    <row r="15" spans="1:15" ht="20.100000000000001" customHeight="1" x14ac:dyDescent="0.25">
      <c r="A15" s="18">
        <v>4</v>
      </c>
      <c r="B15" s="15" t="s">
        <v>1718</v>
      </c>
      <c r="C15" s="30" t="s">
        <v>1719</v>
      </c>
      <c r="D15" s="31" t="s">
        <v>10</v>
      </c>
      <c r="E15" s="17" t="s">
        <v>1720</v>
      </c>
      <c r="F15" s="18" t="s">
        <v>1042</v>
      </c>
      <c r="G15" s="85">
        <v>1.1499999999999999</v>
      </c>
      <c r="H15" s="55">
        <v>12</v>
      </c>
      <c r="I15" s="55">
        <v>6</v>
      </c>
      <c r="J15" s="18">
        <v>12</v>
      </c>
      <c r="K15" s="8">
        <v>6</v>
      </c>
      <c r="L15" s="8">
        <v>9</v>
      </c>
      <c r="M15" s="8">
        <v>6</v>
      </c>
      <c r="N15" s="227">
        <v>191646000</v>
      </c>
      <c r="O15" s="15" t="s">
        <v>1712</v>
      </c>
    </row>
    <row r="16" spans="1:15" ht="20.100000000000001" customHeight="1" x14ac:dyDescent="0.25">
      <c r="A16" s="18">
        <v>5</v>
      </c>
      <c r="B16" s="15" t="s">
        <v>1721</v>
      </c>
      <c r="C16" s="30" t="s">
        <v>1722</v>
      </c>
      <c r="D16" s="31" t="s">
        <v>10</v>
      </c>
      <c r="E16" s="17" t="s">
        <v>1723</v>
      </c>
      <c r="F16" s="18" t="s">
        <v>1041</v>
      </c>
      <c r="G16" s="47">
        <v>1.1499999999999999</v>
      </c>
      <c r="H16" s="55">
        <v>8</v>
      </c>
      <c r="I16" s="55">
        <v>3</v>
      </c>
      <c r="J16" s="18">
        <v>8</v>
      </c>
      <c r="K16" s="8">
        <v>3</v>
      </c>
      <c r="L16" s="8">
        <v>8</v>
      </c>
      <c r="M16" s="8">
        <v>3</v>
      </c>
      <c r="N16" s="227">
        <v>179010000</v>
      </c>
      <c r="O16" s="15" t="s">
        <v>1712</v>
      </c>
    </row>
    <row r="17" spans="1:15" ht="20.100000000000001" customHeight="1" x14ac:dyDescent="0.25">
      <c r="A17" s="18">
        <v>6</v>
      </c>
      <c r="B17" s="15" t="s">
        <v>1724</v>
      </c>
      <c r="C17" s="30" t="s">
        <v>1725</v>
      </c>
      <c r="D17" s="31" t="s">
        <v>10</v>
      </c>
      <c r="E17" s="17" t="s">
        <v>1726</v>
      </c>
      <c r="F17" s="18" t="s">
        <v>1039</v>
      </c>
      <c r="G17" s="47">
        <v>1</v>
      </c>
      <c r="H17" s="55">
        <v>4</v>
      </c>
      <c r="I17" s="55">
        <v>1</v>
      </c>
      <c r="J17" s="18">
        <v>4</v>
      </c>
      <c r="K17" s="8">
        <v>1</v>
      </c>
      <c r="L17" s="8"/>
      <c r="M17" s="8"/>
      <c r="N17" s="227">
        <v>31239000</v>
      </c>
      <c r="O17" s="15" t="s">
        <v>1727</v>
      </c>
    </row>
    <row r="18" spans="1:15" ht="20.100000000000001" customHeight="1" x14ac:dyDescent="0.25">
      <c r="A18" s="18">
        <v>7</v>
      </c>
      <c r="B18" s="15" t="s">
        <v>1728</v>
      </c>
      <c r="C18" s="30" t="s">
        <v>1729</v>
      </c>
      <c r="D18" s="31" t="s">
        <v>10</v>
      </c>
      <c r="E18" s="17" t="s">
        <v>1730</v>
      </c>
      <c r="F18" s="18" t="s">
        <v>1042</v>
      </c>
      <c r="G18" s="85">
        <v>1.1499999999999999</v>
      </c>
      <c r="H18" s="55">
        <v>18</v>
      </c>
      <c r="I18" s="55">
        <v>0</v>
      </c>
      <c r="J18" s="18">
        <v>18</v>
      </c>
      <c r="K18" s="8">
        <v>0</v>
      </c>
      <c r="L18" s="8">
        <v>9</v>
      </c>
      <c r="M18" s="8">
        <v>6</v>
      </c>
      <c r="N18" s="227">
        <v>211916250</v>
      </c>
      <c r="O18" s="15" t="s">
        <v>1712</v>
      </c>
    </row>
    <row r="19" spans="1:15" ht="20.100000000000001" customHeight="1" x14ac:dyDescent="0.25">
      <c r="A19" s="18">
        <v>8</v>
      </c>
      <c r="B19" s="15" t="s">
        <v>1731</v>
      </c>
      <c r="C19" s="30" t="s">
        <v>1732</v>
      </c>
      <c r="D19" s="31" t="s">
        <v>10</v>
      </c>
      <c r="E19" s="17" t="s">
        <v>1733</v>
      </c>
      <c r="F19" s="18" t="s">
        <v>1040</v>
      </c>
      <c r="G19" s="85">
        <v>1.1499999999999999</v>
      </c>
      <c r="H19" s="55">
        <v>13</v>
      </c>
      <c r="I19" s="55">
        <v>1</v>
      </c>
      <c r="J19" s="18">
        <v>13</v>
      </c>
      <c r="K19" s="8">
        <v>1</v>
      </c>
      <c r="L19" s="8">
        <v>9</v>
      </c>
      <c r="M19" s="8">
        <v>6</v>
      </c>
      <c r="N19" s="227">
        <v>191733750</v>
      </c>
      <c r="O19" s="15" t="s">
        <v>1712</v>
      </c>
    </row>
    <row r="20" spans="1:15" ht="20.100000000000001" customHeight="1" x14ac:dyDescent="0.25">
      <c r="A20" s="18">
        <v>9</v>
      </c>
      <c r="B20" s="15" t="s">
        <v>1734</v>
      </c>
      <c r="C20" s="30" t="s">
        <v>1735</v>
      </c>
      <c r="D20" s="31" t="s">
        <v>10</v>
      </c>
      <c r="E20" s="17" t="s">
        <v>3683</v>
      </c>
      <c r="F20" s="18" t="s">
        <v>1042</v>
      </c>
      <c r="G20" s="85">
        <v>1.1499999999999999</v>
      </c>
      <c r="H20" s="55">
        <v>5</v>
      </c>
      <c r="I20" s="55">
        <v>5</v>
      </c>
      <c r="J20" s="18">
        <v>5</v>
      </c>
      <c r="K20" s="8">
        <v>5</v>
      </c>
      <c r="L20" s="8">
        <v>5</v>
      </c>
      <c r="M20" s="8">
        <v>5</v>
      </c>
      <c r="N20" s="227">
        <v>166374000</v>
      </c>
      <c r="O20" s="15" t="s">
        <v>1166</v>
      </c>
    </row>
    <row r="21" spans="1:15" ht="20.100000000000001" customHeight="1" x14ac:dyDescent="0.25">
      <c r="A21" s="18">
        <v>10</v>
      </c>
      <c r="B21" s="15" t="s">
        <v>1736</v>
      </c>
      <c r="C21" s="30" t="s">
        <v>1737</v>
      </c>
      <c r="D21" s="31" t="s">
        <v>10</v>
      </c>
      <c r="E21" s="17" t="s">
        <v>1738</v>
      </c>
      <c r="F21" s="18" t="s">
        <v>1042</v>
      </c>
      <c r="G21" s="85">
        <v>1.1499999999999999</v>
      </c>
      <c r="H21" s="55">
        <v>12</v>
      </c>
      <c r="I21" s="55">
        <v>4</v>
      </c>
      <c r="J21" s="18">
        <v>12</v>
      </c>
      <c r="K21" s="8">
        <v>4</v>
      </c>
      <c r="L21" s="8">
        <v>9</v>
      </c>
      <c r="M21" s="8">
        <v>6</v>
      </c>
      <c r="N21" s="227">
        <v>195858000</v>
      </c>
      <c r="O21" s="15" t="s">
        <v>1712</v>
      </c>
    </row>
    <row r="22" spans="1:15" ht="20.100000000000001" customHeight="1" x14ac:dyDescent="0.25">
      <c r="A22" s="18">
        <v>11</v>
      </c>
      <c r="B22" s="15" t="s">
        <v>1739</v>
      </c>
      <c r="C22" s="30" t="s">
        <v>1740</v>
      </c>
      <c r="D22" s="31" t="s">
        <v>9</v>
      </c>
      <c r="E22" s="17" t="s">
        <v>3684</v>
      </c>
      <c r="F22" s="18" t="s">
        <v>1039</v>
      </c>
      <c r="G22" s="47">
        <v>1</v>
      </c>
      <c r="H22" s="55">
        <v>4</v>
      </c>
      <c r="I22" s="55">
        <v>1</v>
      </c>
      <c r="J22" s="18">
        <v>4</v>
      </c>
      <c r="K22" s="8">
        <v>1</v>
      </c>
      <c r="L22" s="8">
        <v>4</v>
      </c>
      <c r="M22" s="8">
        <v>2</v>
      </c>
      <c r="N22" s="227">
        <v>31239000</v>
      </c>
      <c r="O22" s="15" t="s">
        <v>1712</v>
      </c>
    </row>
    <row r="23" spans="1:15" ht="20.100000000000001" customHeight="1" x14ac:dyDescent="0.25">
      <c r="A23" s="18">
        <v>12</v>
      </c>
      <c r="B23" s="15" t="s">
        <v>1741</v>
      </c>
      <c r="C23" s="30" t="s">
        <v>1742</v>
      </c>
      <c r="D23" s="31" t="s">
        <v>10</v>
      </c>
      <c r="E23" s="17" t="s">
        <v>1743</v>
      </c>
      <c r="F23" s="18" t="s">
        <v>1042</v>
      </c>
      <c r="G23" s="85">
        <v>1.1499999999999999</v>
      </c>
      <c r="H23" s="55">
        <v>11</v>
      </c>
      <c r="I23" s="55">
        <v>6</v>
      </c>
      <c r="J23" s="18">
        <v>11</v>
      </c>
      <c r="K23" s="8">
        <v>6</v>
      </c>
      <c r="L23" s="8">
        <v>9</v>
      </c>
      <c r="M23" s="8">
        <v>6</v>
      </c>
      <c r="N23" s="227">
        <v>191646000</v>
      </c>
      <c r="O23" s="15" t="s">
        <v>1712</v>
      </c>
    </row>
    <row r="24" spans="1:15" ht="20.100000000000001" customHeight="1" x14ac:dyDescent="0.25">
      <c r="A24" s="18">
        <v>13</v>
      </c>
      <c r="B24" s="15" t="s">
        <v>1744</v>
      </c>
      <c r="C24" s="30" t="s">
        <v>1745</v>
      </c>
      <c r="D24" s="31" t="s">
        <v>9</v>
      </c>
      <c r="E24" s="17" t="s">
        <v>3130</v>
      </c>
      <c r="F24" s="18" t="s">
        <v>1039</v>
      </c>
      <c r="G24" s="47">
        <v>1</v>
      </c>
      <c r="H24" s="55">
        <v>9</v>
      </c>
      <c r="I24" s="55">
        <v>0</v>
      </c>
      <c r="J24" s="18">
        <v>8</v>
      </c>
      <c r="K24" s="8">
        <v>1</v>
      </c>
      <c r="L24" s="8"/>
      <c r="M24" s="8"/>
      <c r="N24" s="227">
        <v>68679000</v>
      </c>
      <c r="O24" s="15" t="s">
        <v>1727</v>
      </c>
    </row>
    <row r="25" spans="1:15" ht="20.100000000000001" customHeight="1" x14ac:dyDescent="0.25">
      <c r="A25" s="18">
        <v>14</v>
      </c>
      <c r="B25" s="15" t="s">
        <v>1746</v>
      </c>
      <c r="C25" s="60">
        <v>32582</v>
      </c>
      <c r="D25" s="31" t="s">
        <v>9</v>
      </c>
      <c r="E25" s="17" t="s">
        <v>1747</v>
      </c>
      <c r="F25" s="18" t="s">
        <v>1041</v>
      </c>
      <c r="G25" s="85">
        <v>1.1499999999999999</v>
      </c>
      <c r="H25" s="55">
        <v>5</v>
      </c>
      <c r="I25" s="55">
        <v>6</v>
      </c>
      <c r="J25" s="18">
        <v>5</v>
      </c>
      <c r="K25" s="8">
        <v>6</v>
      </c>
      <c r="L25" s="8">
        <v>6</v>
      </c>
      <c r="M25" s="8">
        <v>5</v>
      </c>
      <c r="N25" s="227">
        <v>159441750</v>
      </c>
      <c r="O25" s="15" t="s">
        <v>1166</v>
      </c>
    </row>
    <row r="26" spans="1:15" ht="20.100000000000001" customHeight="1" x14ac:dyDescent="0.25">
      <c r="A26" s="18">
        <v>15</v>
      </c>
      <c r="B26" s="15" t="s">
        <v>1748</v>
      </c>
      <c r="C26" s="60">
        <v>30983</v>
      </c>
      <c r="D26" s="31" t="s">
        <v>10</v>
      </c>
      <c r="E26" s="17" t="s">
        <v>3131</v>
      </c>
      <c r="F26" s="18" t="s">
        <v>1041</v>
      </c>
      <c r="G26" s="85">
        <v>1.1499999999999999</v>
      </c>
      <c r="H26" s="55">
        <v>5</v>
      </c>
      <c r="I26" s="55">
        <v>5</v>
      </c>
      <c r="J26" s="18">
        <v>5</v>
      </c>
      <c r="K26" s="8">
        <v>5</v>
      </c>
      <c r="L26" s="8">
        <v>6</v>
      </c>
      <c r="M26" s="8">
        <v>11</v>
      </c>
      <c r="N26" s="227">
        <v>166374000</v>
      </c>
      <c r="O26" s="15" t="s">
        <v>1166</v>
      </c>
    </row>
    <row r="27" spans="1:15" ht="20.100000000000001" customHeight="1" x14ac:dyDescent="0.25">
      <c r="A27" s="18">
        <v>16</v>
      </c>
      <c r="B27" s="15" t="s">
        <v>1749</v>
      </c>
      <c r="C27" s="30" t="s">
        <v>1750</v>
      </c>
      <c r="D27" s="31" t="s">
        <v>10</v>
      </c>
      <c r="E27" s="17" t="s">
        <v>3132</v>
      </c>
      <c r="F27" s="18" t="s">
        <v>1039</v>
      </c>
      <c r="G27" s="47">
        <v>1</v>
      </c>
      <c r="H27" s="55">
        <v>12</v>
      </c>
      <c r="I27" s="55">
        <v>6</v>
      </c>
      <c r="J27" s="18">
        <v>12</v>
      </c>
      <c r="K27" s="8">
        <v>6</v>
      </c>
      <c r="L27" s="8">
        <v>9</v>
      </c>
      <c r="M27" s="8">
        <v>9</v>
      </c>
      <c r="N27" s="227">
        <v>136460800</v>
      </c>
      <c r="O27" s="15" t="s">
        <v>1712</v>
      </c>
    </row>
    <row r="28" spans="1:15" ht="20.100000000000001" customHeight="1" x14ac:dyDescent="0.25">
      <c r="A28" s="18">
        <v>17</v>
      </c>
      <c r="B28" s="15" t="s">
        <v>1751</v>
      </c>
      <c r="C28" s="30" t="s">
        <v>1752</v>
      </c>
      <c r="D28" s="31" t="s">
        <v>10</v>
      </c>
      <c r="E28" s="17" t="s">
        <v>1753</v>
      </c>
      <c r="F28" s="18" t="s">
        <v>1042</v>
      </c>
      <c r="G28" s="85">
        <v>1.1499999999999999</v>
      </c>
      <c r="H28" s="55">
        <v>6</v>
      </c>
      <c r="I28" s="55">
        <v>1</v>
      </c>
      <c r="J28" s="18">
        <v>6</v>
      </c>
      <c r="K28" s="8">
        <v>1</v>
      </c>
      <c r="L28" s="8">
        <v>6</v>
      </c>
      <c r="M28" s="8">
        <v>11</v>
      </c>
      <c r="N28" s="227">
        <v>170586000</v>
      </c>
      <c r="O28" s="15" t="s">
        <v>1166</v>
      </c>
    </row>
    <row r="29" spans="1:15" ht="20.100000000000001" customHeight="1" x14ac:dyDescent="0.25">
      <c r="A29" s="18">
        <v>18</v>
      </c>
      <c r="B29" s="9" t="s">
        <v>1754</v>
      </c>
      <c r="C29" s="30" t="s">
        <v>1755</v>
      </c>
      <c r="D29" s="11" t="s">
        <v>10</v>
      </c>
      <c r="E29" s="17" t="s">
        <v>3133</v>
      </c>
      <c r="F29" s="18" t="s">
        <v>1041</v>
      </c>
      <c r="G29" s="85">
        <v>1.1499999999999999</v>
      </c>
      <c r="H29" s="55">
        <v>8</v>
      </c>
      <c r="I29" s="55">
        <v>10</v>
      </c>
      <c r="J29" s="18">
        <v>8</v>
      </c>
      <c r="K29" s="8">
        <v>10</v>
      </c>
      <c r="L29" s="8">
        <v>8</v>
      </c>
      <c r="M29" s="8">
        <v>10</v>
      </c>
      <c r="N29" s="227">
        <v>173569500</v>
      </c>
      <c r="O29" s="15" t="s">
        <v>1166</v>
      </c>
    </row>
    <row r="30" spans="1:15" ht="20.100000000000001" customHeight="1" x14ac:dyDescent="0.25">
      <c r="A30" s="18">
        <v>19</v>
      </c>
      <c r="B30" s="15" t="s">
        <v>1756</v>
      </c>
      <c r="C30" s="30" t="s">
        <v>1757</v>
      </c>
      <c r="D30" s="31" t="s">
        <v>10</v>
      </c>
      <c r="E30" s="17" t="s">
        <v>1758</v>
      </c>
      <c r="F30" s="18" t="s">
        <v>1041</v>
      </c>
      <c r="G30" s="47">
        <v>1.2</v>
      </c>
      <c r="H30" s="55">
        <v>16</v>
      </c>
      <c r="I30" s="55">
        <v>8</v>
      </c>
      <c r="J30" s="18">
        <v>16</v>
      </c>
      <c r="K30" s="8">
        <v>8</v>
      </c>
      <c r="L30" s="8">
        <v>5</v>
      </c>
      <c r="M30" s="8">
        <v>2</v>
      </c>
      <c r="N30" s="227">
        <v>205861550</v>
      </c>
      <c r="O30" s="15" t="s">
        <v>2503</v>
      </c>
    </row>
    <row r="31" spans="1:15" ht="20.100000000000001" customHeight="1" x14ac:dyDescent="0.25">
      <c r="A31" s="18">
        <v>20</v>
      </c>
      <c r="B31" s="15" t="s">
        <v>1759</v>
      </c>
      <c r="C31" s="60">
        <v>30055</v>
      </c>
      <c r="D31" s="31" t="s">
        <v>10</v>
      </c>
      <c r="E31" s="17" t="s">
        <v>1760</v>
      </c>
      <c r="F31" s="18" t="s">
        <v>1042</v>
      </c>
      <c r="G31" s="47">
        <v>1</v>
      </c>
      <c r="H31" s="55">
        <v>17</v>
      </c>
      <c r="I31" s="55">
        <v>1</v>
      </c>
      <c r="J31" s="18">
        <v>16</v>
      </c>
      <c r="K31" s="8">
        <v>5</v>
      </c>
      <c r="L31" s="8">
        <v>5</v>
      </c>
      <c r="M31" s="8">
        <v>2</v>
      </c>
      <c r="N31" s="227">
        <v>180765000</v>
      </c>
      <c r="O31" s="15" t="s">
        <v>1761</v>
      </c>
    </row>
    <row r="32" spans="1:15" ht="20.100000000000001" customHeight="1" x14ac:dyDescent="0.25">
      <c r="A32" s="18">
        <v>21</v>
      </c>
      <c r="B32" s="15" t="s">
        <v>1762</v>
      </c>
      <c r="C32" s="30" t="s">
        <v>1763</v>
      </c>
      <c r="D32" s="31" t="s">
        <v>10</v>
      </c>
      <c r="E32" s="17" t="s">
        <v>1764</v>
      </c>
      <c r="F32" s="18"/>
      <c r="G32" s="85">
        <v>1.1499999999999999</v>
      </c>
      <c r="H32" s="55">
        <v>17</v>
      </c>
      <c r="I32" s="55">
        <v>10</v>
      </c>
      <c r="J32" s="18">
        <v>17</v>
      </c>
      <c r="K32" s="8"/>
      <c r="L32" s="8">
        <v>4</v>
      </c>
      <c r="M32" s="8">
        <v>3</v>
      </c>
      <c r="N32" s="227">
        <v>209898000</v>
      </c>
      <c r="O32" s="15" t="s">
        <v>1765</v>
      </c>
    </row>
    <row r="33" spans="1:15" ht="20.100000000000001" customHeight="1" x14ac:dyDescent="0.25">
      <c r="A33" s="18">
        <v>22</v>
      </c>
      <c r="B33" s="15" t="s">
        <v>3641</v>
      </c>
      <c r="C33" s="30" t="s">
        <v>3640</v>
      </c>
      <c r="D33" s="31" t="s">
        <v>9</v>
      </c>
      <c r="E33" s="17" t="s">
        <v>3639</v>
      </c>
      <c r="F33" s="18" t="s">
        <v>1040</v>
      </c>
      <c r="G33" s="85">
        <v>1.1499999999999999</v>
      </c>
      <c r="H33" s="55">
        <v>9</v>
      </c>
      <c r="I33" s="55">
        <v>9</v>
      </c>
      <c r="J33" s="18">
        <v>9</v>
      </c>
      <c r="K33" s="8">
        <v>9</v>
      </c>
      <c r="L33" s="8">
        <v>11</v>
      </c>
      <c r="M33" s="8">
        <v>2</v>
      </c>
      <c r="N33" s="227">
        <v>316602000</v>
      </c>
      <c r="O33" s="15" t="s">
        <v>3638</v>
      </c>
    </row>
    <row r="34" spans="1:15" ht="20.100000000000001" customHeight="1" x14ac:dyDescent="0.25">
      <c r="B34" s="260" t="s">
        <v>1030</v>
      </c>
      <c r="C34" s="260"/>
      <c r="D34" s="260"/>
      <c r="E34" s="260"/>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0.100000000000001"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3:C3"/>
    <mergeCell ref="A1:C1"/>
    <mergeCell ref="A4:O4"/>
    <mergeCell ref="A6:O6"/>
    <mergeCell ref="A8:J8"/>
    <mergeCell ref="A2:C2"/>
    <mergeCell ref="A5:O5"/>
    <mergeCell ref="N9:N10"/>
    <mergeCell ref="A7:O7"/>
    <mergeCell ref="O9:O10"/>
    <mergeCell ref="F9:F10"/>
    <mergeCell ref="H9:I9"/>
    <mergeCell ref="A9:A10"/>
    <mergeCell ref="B9:B10"/>
    <mergeCell ref="C9:C10"/>
    <mergeCell ref="D9:D10"/>
    <mergeCell ref="E9:E10"/>
    <mergeCell ref="H11:I11"/>
    <mergeCell ref="J11:K11"/>
    <mergeCell ref="L11:M11"/>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2210</v>
      </c>
      <c r="C12" s="60">
        <v>34267</v>
      </c>
      <c r="D12" s="18" t="s">
        <v>9</v>
      </c>
      <c r="E12" s="17" t="s">
        <v>3365</v>
      </c>
      <c r="F12" s="18"/>
      <c r="G12" s="18">
        <v>1.1499999999999999</v>
      </c>
      <c r="H12" s="18"/>
      <c r="I12" s="18"/>
      <c r="J12" s="18">
        <v>9</v>
      </c>
      <c r="K12" s="18">
        <v>6</v>
      </c>
      <c r="L12" s="18">
        <v>9</v>
      </c>
      <c r="M12" s="18">
        <v>6</v>
      </c>
      <c r="N12" s="18"/>
      <c r="O12" s="15" t="s">
        <v>2211</v>
      </c>
    </row>
    <row r="13" spans="1:15" ht="20.100000000000001" customHeight="1" x14ac:dyDescent="0.25">
      <c r="A13" s="18">
        <v>2</v>
      </c>
      <c r="B13" s="15" t="s">
        <v>2212</v>
      </c>
      <c r="C13" s="60">
        <v>17977</v>
      </c>
      <c r="D13" s="18" t="s">
        <v>10</v>
      </c>
      <c r="E13" s="17" t="s">
        <v>2213</v>
      </c>
      <c r="F13" s="18"/>
      <c r="G13" s="47">
        <v>1</v>
      </c>
      <c r="H13" s="47"/>
      <c r="I13" s="47"/>
      <c r="J13" s="18">
        <v>4</v>
      </c>
      <c r="K13" s="18">
        <v>2</v>
      </c>
      <c r="L13" s="18">
        <v>0</v>
      </c>
      <c r="M13" s="18">
        <v>0</v>
      </c>
      <c r="N13" s="18"/>
      <c r="O13" s="15" t="s">
        <v>2214</v>
      </c>
    </row>
    <row r="14" spans="1:15" ht="20.100000000000001" customHeight="1" x14ac:dyDescent="0.25">
      <c r="A14" s="18">
        <v>3</v>
      </c>
      <c r="B14" s="15" t="s">
        <v>2215</v>
      </c>
      <c r="C14" s="60">
        <v>35589</v>
      </c>
      <c r="D14" s="18" t="s">
        <v>10</v>
      </c>
      <c r="E14" s="17" t="s">
        <v>3366</v>
      </c>
      <c r="F14" s="18"/>
      <c r="G14" s="18">
        <v>1.2</v>
      </c>
      <c r="H14" s="18"/>
      <c r="I14" s="18"/>
      <c r="J14" s="18">
        <v>8</v>
      </c>
      <c r="K14" s="18">
        <v>3</v>
      </c>
      <c r="L14" s="18">
        <v>9</v>
      </c>
      <c r="M14" s="18">
        <v>6</v>
      </c>
      <c r="N14" s="18"/>
      <c r="O14" s="15" t="s">
        <v>2211</v>
      </c>
    </row>
    <row r="15" spans="1:15" ht="20.100000000000001" customHeight="1" x14ac:dyDescent="0.25">
      <c r="A15" s="18">
        <v>4</v>
      </c>
      <c r="B15" s="15" t="s">
        <v>2216</v>
      </c>
      <c r="C15" s="60">
        <v>20741</v>
      </c>
      <c r="D15" s="18" t="s">
        <v>10</v>
      </c>
      <c r="E15" s="17" t="s">
        <v>2217</v>
      </c>
      <c r="F15" s="18"/>
      <c r="G15" s="47">
        <v>1</v>
      </c>
      <c r="H15" s="47"/>
      <c r="I15" s="47"/>
      <c r="J15" s="18">
        <v>9</v>
      </c>
      <c r="K15" s="18">
        <v>3</v>
      </c>
      <c r="L15" s="18">
        <v>0</v>
      </c>
      <c r="M15" s="18">
        <v>10</v>
      </c>
      <c r="N15" s="18"/>
      <c r="O15" s="15" t="s">
        <v>2218</v>
      </c>
    </row>
    <row r="16" spans="1:15" ht="20.100000000000001" customHeight="1" x14ac:dyDescent="0.25">
      <c r="A16" s="18">
        <v>5</v>
      </c>
      <c r="B16" s="15" t="s">
        <v>2219</v>
      </c>
      <c r="C16" s="60">
        <v>33970</v>
      </c>
      <c r="D16" s="18" t="s">
        <v>9</v>
      </c>
      <c r="E16" s="17" t="s">
        <v>3367</v>
      </c>
      <c r="F16" s="18"/>
      <c r="G16" s="18">
        <v>1.1499999999999999</v>
      </c>
      <c r="H16" s="18"/>
      <c r="I16" s="18"/>
      <c r="J16" s="18">
        <v>10</v>
      </c>
      <c r="K16" s="18">
        <v>5</v>
      </c>
      <c r="L16" s="18">
        <v>9</v>
      </c>
      <c r="M16" s="18">
        <v>0</v>
      </c>
      <c r="N16" s="18"/>
      <c r="O16" s="15" t="s">
        <v>2220</v>
      </c>
    </row>
    <row r="17" spans="1:15" ht="20.100000000000001" customHeight="1" x14ac:dyDescent="0.25">
      <c r="A17" s="18">
        <v>6</v>
      </c>
      <c r="B17" s="15" t="s">
        <v>2221</v>
      </c>
      <c r="C17" s="60">
        <v>34394</v>
      </c>
      <c r="D17" s="18" t="s">
        <v>10</v>
      </c>
      <c r="E17" s="17" t="s">
        <v>3368</v>
      </c>
      <c r="F17" s="18"/>
      <c r="G17" s="18">
        <v>1.1499999999999999</v>
      </c>
      <c r="H17" s="18"/>
      <c r="I17" s="18"/>
      <c r="J17" s="18">
        <v>0</v>
      </c>
      <c r="K17" s="18">
        <v>10</v>
      </c>
      <c r="L17" s="18">
        <v>10</v>
      </c>
      <c r="M17" s="18">
        <v>6</v>
      </c>
      <c r="N17" s="18"/>
      <c r="O17" s="15" t="s">
        <v>2214</v>
      </c>
    </row>
    <row r="18" spans="1:15" ht="20.100000000000001" customHeight="1" x14ac:dyDescent="0.25">
      <c r="A18" s="18">
        <v>7</v>
      </c>
      <c r="B18" s="15" t="s">
        <v>1731</v>
      </c>
      <c r="C18" s="60">
        <v>30649</v>
      </c>
      <c r="D18" s="18" t="s">
        <v>10</v>
      </c>
      <c r="E18" s="17" t="s">
        <v>3369</v>
      </c>
      <c r="F18" s="18"/>
      <c r="G18" s="47">
        <v>1</v>
      </c>
      <c r="H18" s="47"/>
      <c r="I18" s="47"/>
      <c r="J18" s="18">
        <v>2</v>
      </c>
      <c r="K18" s="18">
        <v>2</v>
      </c>
      <c r="L18" s="18">
        <v>8</v>
      </c>
      <c r="M18" s="18">
        <v>3</v>
      </c>
      <c r="N18" s="18"/>
      <c r="O18" s="15" t="s">
        <v>2214</v>
      </c>
    </row>
    <row r="19" spans="1:15" ht="20.100000000000001" customHeight="1" x14ac:dyDescent="0.25">
      <c r="A19" s="18">
        <v>8</v>
      </c>
      <c r="B19" s="15" t="s">
        <v>2222</v>
      </c>
      <c r="C19" s="60">
        <v>29451</v>
      </c>
      <c r="D19" s="18" t="s">
        <v>10</v>
      </c>
      <c r="E19" s="17" t="s">
        <v>3370</v>
      </c>
      <c r="F19" s="18"/>
      <c r="G19" s="18">
        <v>1.1499999999999999</v>
      </c>
      <c r="H19" s="18"/>
      <c r="I19" s="18"/>
      <c r="J19" s="18">
        <v>10</v>
      </c>
      <c r="K19" s="18">
        <v>3</v>
      </c>
      <c r="L19" s="18">
        <v>7</v>
      </c>
      <c r="M19" s="18">
        <v>3</v>
      </c>
      <c r="N19" s="18"/>
      <c r="O19" s="15" t="s">
        <v>2223</v>
      </c>
    </row>
    <row r="20" spans="1:15" ht="20.100000000000001" customHeight="1" x14ac:dyDescent="0.25">
      <c r="A20" s="18">
        <v>9</v>
      </c>
      <c r="B20" s="15" t="s">
        <v>2224</v>
      </c>
      <c r="C20" s="60">
        <v>31772</v>
      </c>
      <c r="D20" s="18" t="s">
        <v>10</v>
      </c>
      <c r="E20" s="17" t="s">
        <v>2225</v>
      </c>
      <c r="F20" s="18"/>
      <c r="G20" s="18">
        <v>1.2</v>
      </c>
      <c r="H20" s="18"/>
      <c r="I20" s="18"/>
      <c r="J20" s="18">
        <v>7</v>
      </c>
      <c r="K20" s="18">
        <v>3</v>
      </c>
      <c r="L20" s="18">
        <v>9</v>
      </c>
      <c r="M20" s="18">
        <v>6</v>
      </c>
      <c r="N20" s="18"/>
      <c r="O20" s="15" t="s">
        <v>2226</v>
      </c>
    </row>
    <row r="21" spans="1:15" ht="20.100000000000001" customHeight="1" x14ac:dyDescent="0.25">
      <c r="A21" s="18">
        <v>10</v>
      </c>
      <c r="B21" s="15" t="s">
        <v>2227</v>
      </c>
      <c r="C21" s="60">
        <v>31981</v>
      </c>
      <c r="D21" s="18" t="s">
        <v>10</v>
      </c>
      <c r="E21" s="17" t="s">
        <v>3371</v>
      </c>
      <c r="F21" s="18"/>
      <c r="G21" s="18">
        <v>1.1499999999999999</v>
      </c>
      <c r="H21" s="18"/>
      <c r="I21" s="18"/>
      <c r="J21" s="18">
        <v>6</v>
      </c>
      <c r="K21" s="18">
        <v>1</v>
      </c>
      <c r="L21" s="18">
        <v>3</v>
      </c>
      <c r="M21" s="18">
        <v>2</v>
      </c>
      <c r="N21" s="18"/>
      <c r="O21" s="15" t="s">
        <v>2228</v>
      </c>
    </row>
    <row r="22" spans="1:15" ht="20.100000000000001" customHeight="1" x14ac:dyDescent="0.25">
      <c r="A22" s="18">
        <v>11</v>
      </c>
      <c r="B22" s="15" t="s">
        <v>2229</v>
      </c>
      <c r="C22" s="60">
        <v>32724</v>
      </c>
      <c r="D22" s="18" t="s">
        <v>9</v>
      </c>
      <c r="E22" s="17" t="s">
        <v>2230</v>
      </c>
      <c r="F22" s="18"/>
      <c r="G22" s="18">
        <v>1.2</v>
      </c>
      <c r="H22" s="18"/>
      <c r="I22" s="18"/>
      <c r="J22" s="18">
        <v>10</v>
      </c>
      <c r="K22" s="18">
        <v>6</v>
      </c>
      <c r="L22" s="18">
        <v>4</v>
      </c>
      <c r="M22" s="18">
        <v>2</v>
      </c>
      <c r="N22" s="18"/>
      <c r="O22" s="15" t="s">
        <v>2211</v>
      </c>
    </row>
    <row r="23" spans="1:15" ht="20.100000000000001" customHeight="1" x14ac:dyDescent="0.25">
      <c r="A23" s="18">
        <v>12</v>
      </c>
      <c r="B23" s="15" t="s">
        <v>2231</v>
      </c>
      <c r="C23" s="60" t="s">
        <v>2232</v>
      </c>
      <c r="D23" s="18" t="s">
        <v>10</v>
      </c>
      <c r="E23" s="17" t="s">
        <v>3372</v>
      </c>
      <c r="F23" s="18"/>
      <c r="G23" s="18">
        <v>1.1499999999999999</v>
      </c>
      <c r="H23" s="18"/>
      <c r="I23" s="18"/>
      <c r="J23" s="18">
        <v>3</v>
      </c>
      <c r="K23" s="18">
        <v>2</v>
      </c>
      <c r="L23" s="18">
        <v>3</v>
      </c>
      <c r="M23" s="18">
        <v>2</v>
      </c>
      <c r="N23" s="18"/>
      <c r="O23" s="15" t="s">
        <v>2211</v>
      </c>
    </row>
    <row r="24" spans="1:15" ht="20.100000000000001" customHeight="1" x14ac:dyDescent="0.25">
      <c r="A24" s="18">
        <v>13</v>
      </c>
      <c r="B24" s="15" t="s">
        <v>2691</v>
      </c>
      <c r="C24" s="60">
        <v>33488</v>
      </c>
      <c r="D24" s="18" t="s">
        <v>9</v>
      </c>
      <c r="E24" s="17" t="s">
        <v>2692</v>
      </c>
      <c r="F24" s="18"/>
      <c r="G24" s="18">
        <v>1.2</v>
      </c>
      <c r="H24" s="18"/>
      <c r="I24" s="18"/>
      <c r="J24" s="18">
        <v>4</v>
      </c>
      <c r="K24" s="18">
        <v>6</v>
      </c>
      <c r="L24" s="18">
        <v>7</v>
      </c>
      <c r="M24" s="18">
        <v>5</v>
      </c>
      <c r="N24" s="18"/>
      <c r="O24" s="15" t="s">
        <v>2693</v>
      </c>
    </row>
    <row r="25" spans="1:15" ht="20.100000000000001" customHeight="1" x14ac:dyDescent="0.25">
      <c r="A25" s="18">
        <v>14</v>
      </c>
      <c r="B25" s="15" t="s">
        <v>2694</v>
      </c>
      <c r="C25" s="60">
        <v>29237</v>
      </c>
      <c r="D25" s="18" t="s">
        <v>9</v>
      </c>
      <c r="E25" s="17" t="s">
        <v>2695</v>
      </c>
      <c r="F25" s="18"/>
      <c r="G25" s="18">
        <v>1.1499999999999999</v>
      </c>
      <c r="H25" s="18">
        <v>20</v>
      </c>
      <c r="I25" s="18">
        <v>10</v>
      </c>
      <c r="J25" s="18"/>
      <c r="K25" s="18"/>
      <c r="L25" s="18">
        <v>16</v>
      </c>
      <c r="M25" s="18">
        <v>0</v>
      </c>
      <c r="N25" s="18"/>
      <c r="O25" s="15" t="s">
        <v>2696</v>
      </c>
    </row>
    <row r="26" spans="1:15" ht="20.100000000000001" customHeight="1" x14ac:dyDescent="0.25">
      <c r="A26" s="260" t="s">
        <v>2456</v>
      </c>
      <c r="B26" s="260"/>
      <c r="C26" s="260"/>
      <c r="D26" s="260"/>
      <c r="E26" s="260"/>
      <c r="F26" s="43"/>
    </row>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2233</v>
      </c>
      <c r="C12" s="60">
        <v>32330</v>
      </c>
      <c r="D12" s="18" t="s">
        <v>10</v>
      </c>
      <c r="E12" s="17" t="s">
        <v>3523</v>
      </c>
      <c r="F12" s="18" t="s">
        <v>1040</v>
      </c>
      <c r="G12" s="18">
        <v>1.2</v>
      </c>
      <c r="H12" s="18"/>
      <c r="I12" s="18"/>
      <c r="J12" s="55">
        <v>5</v>
      </c>
      <c r="K12" s="18">
        <v>7</v>
      </c>
      <c r="L12" s="18">
        <v>5</v>
      </c>
      <c r="M12" s="18">
        <v>10</v>
      </c>
      <c r="N12" s="33">
        <v>168480000</v>
      </c>
      <c r="O12" s="15" t="s">
        <v>2044</v>
      </c>
    </row>
    <row r="13" spans="1:15" ht="20.100000000000001" customHeight="1" x14ac:dyDescent="0.25">
      <c r="A13" s="18">
        <v>2</v>
      </c>
      <c r="B13" s="15" t="s">
        <v>2234</v>
      </c>
      <c r="C13" s="60">
        <v>32703</v>
      </c>
      <c r="D13" s="18" t="s">
        <v>10</v>
      </c>
      <c r="E13" s="17" t="s">
        <v>3523</v>
      </c>
      <c r="F13" s="18" t="s">
        <v>1041</v>
      </c>
      <c r="G13" s="18">
        <v>1.25</v>
      </c>
      <c r="H13" s="18"/>
      <c r="I13" s="18"/>
      <c r="J13" s="55">
        <v>11</v>
      </c>
      <c r="K13" s="18">
        <v>2</v>
      </c>
      <c r="L13" s="18">
        <v>9</v>
      </c>
      <c r="M13" s="18">
        <v>4</v>
      </c>
      <c r="N13" s="33"/>
      <c r="O13" s="15" t="s">
        <v>1166</v>
      </c>
    </row>
    <row r="14" spans="1:15" ht="20.100000000000001" customHeight="1" x14ac:dyDescent="0.25">
      <c r="A14" s="18">
        <v>3</v>
      </c>
      <c r="B14" s="15" t="s">
        <v>2235</v>
      </c>
      <c r="C14" s="60">
        <v>32047</v>
      </c>
      <c r="D14" s="18" t="s">
        <v>10</v>
      </c>
      <c r="E14" s="17" t="s">
        <v>3373</v>
      </c>
      <c r="F14" s="18" t="s">
        <v>1040</v>
      </c>
      <c r="G14" s="18">
        <v>1.2</v>
      </c>
      <c r="H14" s="18"/>
      <c r="I14" s="18"/>
      <c r="J14" s="55">
        <v>6</v>
      </c>
      <c r="K14" s="18">
        <v>6</v>
      </c>
      <c r="L14" s="18">
        <v>6</v>
      </c>
      <c r="M14" s="18">
        <v>6</v>
      </c>
      <c r="N14" s="33">
        <v>170586000</v>
      </c>
      <c r="O14" s="15" t="s">
        <v>2044</v>
      </c>
    </row>
    <row r="15" spans="1:15" ht="20.100000000000001" customHeight="1" x14ac:dyDescent="0.25">
      <c r="A15" s="18">
        <v>4</v>
      </c>
      <c r="B15" s="15" t="s">
        <v>2236</v>
      </c>
      <c r="C15" s="60">
        <v>31992</v>
      </c>
      <c r="D15" s="18" t="s">
        <v>10</v>
      </c>
      <c r="E15" s="17" t="s">
        <v>2237</v>
      </c>
      <c r="F15" s="18" t="s">
        <v>1042</v>
      </c>
      <c r="G15" s="18">
        <v>1.2</v>
      </c>
      <c r="H15" s="18"/>
      <c r="I15" s="18"/>
      <c r="J15" s="55">
        <v>7</v>
      </c>
      <c r="K15" s="18">
        <v>9</v>
      </c>
      <c r="L15" s="18">
        <v>7</v>
      </c>
      <c r="M15" s="18">
        <v>9</v>
      </c>
      <c r="N15" s="33">
        <v>176904000</v>
      </c>
      <c r="O15" s="15" t="s">
        <v>2044</v>
      </c>
    </row>
    <row r="16" spans="1:15" ht="20.100000000000001" customHeight="1" x14ac:dyDescent="0.25">
      <c r="A16" s="18">
        <v>5</v>
      </c>
      <c r="B16" s="15" t="s">
        <v>2238</v>
      </c>
      <c r="C16" s="60">
        <v>34213</v>
      </c>
      <c r="D16" s="18" t="s">
        <v>9</v>
      </c>
      <c r="E16" s="17" t="s">
        <v>3374</v>
      </c>
      <c r="F16" s="18" t="s">
        <v>1042</v>
      </c>
      <c r="G16" s="18">
        <v>1.2</v>
      </c>
      <c r="H16" s="18"/>
      <c r="I16" s="18"/>
      <c r="J16" s="55">
        <v>4</v>
      </c>
      <c r="K16" s="18">
        <v>9</v>
      </c>
      <c r="L16" s="18">
        <v>4</v>
      </c>
      <c r="M16" s="18">
        <v>10</v>
      </c>
      <c r="N16" s="33">
        <v>157528800</v>
      </c>
      <c r="O16" s="15" t="s">
        <v>2044</v>
      </c>
    </row>
    <row r="17" spans="1:15" ht="20.100000000000001" customHeight="1" x14ac:dyDescent="0.25">
      <c r="A17" s="18">
        <v>6</v>
      </c>
      <c r="B17" s="15" t="s">
        <v>2239</v>
      </c>
      <c r="C17" s="60">
        <v>32198</v>
      </c>
      <c r="D17" s="18" t="s">
        <v>10</v>
      </c>
      <c r="E17" s="17" t="s">
        <v>3375</v>
      </c>
      <c r="F17" s="18" t="s">
        <v>1042</v>
      </c>
      <c r="G17" s="18">
        <v>1.2</v>
      </c>
      <c r="H17" s="18"/>
      <c r="I17" s="18"/>
      <c r="J17" s="55">
        <v>2</v>
      </c>
      <c r="K17" s="18">
        <v>3</v>
      </c>
      <c r="L17" s="18">
        <v>2</v>
      </c>
      <c r="M17" s="18">
        <v>3</v>
      </c>
      <c r="N17" s="33">
        <v>79606000</v>
      </c>
      <c r="O17" s="15" t="s">
        <v>2044</v>
      </c>
    </row>
    <row r="18" spans="1:15" ht="20.100000000000001" customHeight="1" x14ac:dyDescent="0.25">
      <c r="A18" s="18">
        <v>7</v>
      </c>
      <c r="B18" s="15" t="s">
        <v>2240</v>
      </c>
      <c r="C18" s="60">
        <v>32719</v>
      </c>
      <c r="D18" s="18" t="s">
        <v>9</v>
      </c>
      <c r="E18" s="17" t="s">
        <v>3376</v>
      </c>
      <c r="F18" s="18" t="s">
        <v>1042</v>
      </c>
      <c r="G18" s="18">
        <v>1.2</v>
      </c>
      <c r="H18" s="18"/>
      <c r="I18" s="18"/>
      <c r="J18" s="55">
        <v>9</v>
      </c>
      <c r="K18" s="18">
        <v>0</v>
      </c>
      <c r="L18" s="18">
        <v>9</v>
      </c>
      <c r="M18" s="18">
        <v>0</v>
      </c>
      <c r="N18" s="33">
        <v>181116000</v>
      </c>
      <c r="O18" s="15" t="s">
        <v>2044</v>
      </c>
    </row>
    <row r="19" spans="1:15" ht="20.100000000000001" customHeight="1" x14ac:dyDescent="0.25">
      <c r="A19" s="18">
        <v>8</v>
      </c>
      <c r="B19" s="15" t="s">
        <v>2241</v>
      </c>
      <c r="C19" s="60">
        <v>21815</v>
      </c>
      <c r="D19" s="18" t="s">
        <v>9</v>
      </c>
      <c r="E19" s="17" t="s">
        <v>2242</v>
      </c>
      <c r="F19" s="18" t="s">
        <v>1039</v>
      </c>
      <c r="G19" s="18">
        <v>1.1000000000000001</v>
      </c>
      <c r="H19" s="18"/>
      <c r="I19" s="18"/>
      <c r="J19" s="55">
        <v>1</v>
      </c>
      <c r="K19" s="18">
        <v>4</v>
      </c>
      <c r="L19" s="18">
        <v>0</v>
      </c>
      <c r="M19" s="18">
        <v>0</v>
      </c>
      <c r="N19" s="33">
        <v>38610000</v>
      </c>
      <c r="O19" s="15" t="s">
        <v>2044</v>
      </c>
    </row>
    <row r="20" spans="1:15" ht="20.100000000000001" customHeight="1" x14ac:dyDescent="0.25">
      <c r="A20" s="18">
        <v>9</v>
      </c>
      <c r="B20" s="15" t="s">
        <v>2243</v>
      </c>
      <c r="C20" s="60">
        <v>35829</v>
      </c>
      <c r="D20" s="18" t="s">
        <v>9</v>
      </c>
      <c r="E20" s="17" t="s">
        <v>3377</v>
      </c>
      <c r="F20" s="18" t="s">
        <v>1041</v>
      </c>
      <c r="G20" s="18">
        <v>1.25</v>
      </c>
      <c r="H20" s="18"/>
      <c r="I20" s="18"/>
      <c r="J20" s="55">
        <v>3</v>
      </c>
      <c r="K20" s="18">
        <v>2</v>
      </c>
      <c r="L20" s="18">
        <v>3</v>
      </c>
      <c r="M20" s="18">
        <v>2</v>
      </c>
      <c r="N20" s="33">
        <v>113051000</v>
      </c>
      <c r="O20" s="15" t="s">
        <v>2244</v>
      </c>
    </row>
    <row r="21" spans="1:15" ht="20.100000000000001" customHeight="1" x14ac:dyDescent="0.25">
      <c r="A21" s="18">
        <v>10</v>
      </c>
      <c r="B21" s="15" t="s">
        <v>2245</v>
      </c>
      <c r="C21" s="60">
        <v>22822</v>
      </c>
      <c r="D21" s="18" t="s">
        <v>10</v>
      </c>
      <c r="E21" s="17" t="s">
        <v>2246</v>
      </c>
      <c r="F21" s="18" t="s">
        <v>1039</v>
      </c>
      <c r="G21" s="18">
        <v>1.1000000000000001</v>
      </c>
      <c r="H21" s="18"/>
      <c r="I21" s="18"/>
      <c r="J21" s="55">
        <v>13</v>
      </c>
      <c r="K21" s="18">
        <v>10</v>
      </c>
      <c r="L21" s="18">
        <v>0</v>
      </c>
      <c r="M21" s="18">
        <v>0</v>
      </c>
      <c r="N21" s="33">
        <v>38610000</v>
      </c>
      <c r="O21" s="15" t="s">
        <v>2247</v>
      </c>
    </row>
    <row r="22" spans="1:15" ht="20.100000000000001" customHeight="1" x14ac:dyDescent="0.25">
      <c r="A22" s="18">
        <v>11</v>
      </c>
      <c r="B22" s="15" t="s">
        <v>2248</v>
      </c>
      <c r="C22" s="60">
        <v>30707</v>
      </c>
      <c r="D22" s="18" t="s">
        <v>9</v>
      </c>
      <c r="E22" s="17" t="s">
        <v>3378</v>
      </c>
      <c r="F22" s="18" t="s">
        <v>1042</v>
      </c>
      <c r="G22" s="18">
        <v>1.2</v>
      </c>
      <c r="H22" s="18"/>
      <c r="I22" s="18"/>
      <c r="J22" s="63">
        <v>8</v>
      </c>
      <c r="K22" s="18">
        <v>11</v>
      </c>
      <c r="L22" s="18">
        <v>8</v>
      </c>
      <c r="M22" s="18">
        <v>11</v>
      </c>
      <c r="N22" s="33">
        <v>181116000</v>
      </c>
      <c r="O22" s="15" t="s">
        <v>2244</v>
      </c>
    </row>
    <row r="23" spans="1:15" ht="20.100000000000001" customHeight="1" x14ac:dyDescent="0.25">
      <c r="A23" s="18">
        <v>12</v>
      </c>
      <c r="B23" s="15" t="s">
        <v>2249</v>
      </c>
      <c r="C23" s="60">
        <v>30593</v>
      </c>
      <c r="D23" s="18" t="s">
        <v>10</v>
      </c>
      <c r="E23" s="17" t="s">
        <v>3379</v>
      </c>
      <c r="F23" s="18" t="s">
        <v>1039</v>
      </c>
      <c r="G23" s="18">
        <v>1.1000000000000001</v>
      </c>
      <c r="H23" s="18"/>
      <c r="I23" s="18"/>
      <c r="J23" s="34">
        <v>8</v>
      </c>
      <c r="K23" s="18">
        <v>2</v>
      </c>
      <c r="L23" s="18">
        <v>8</v>
      </c>
      <c r="M23" s="18">
        <v>2</v>
      </c>
      <c r="N23" s="33">
        <v>164092000</v>
      </c>
      <c r="O23" s="15" t="s">
        <v>2244</v>
      </c>
    </row>
    <row r="24" spans="1:15" ht="20.100000000000001" customHeight="1" x14ac:dyDescent="0.25">
      <c r="A24" s="18">
        <v>13</v>
      </c>
      <c r="B24" s="15" t="s">
        <v>2250</v>
      </c>
      <c r="C24" s="60">
        <v>21244</v>
      </c>
      <c r="D24" s="18" t="s">
        <v>10</v>
      </c>
      <c r="E24" s="17" t="s">
        <v>2251</v>
      </c>
      <c r="F24" s="18" t="s">
        <v>1040</v>
      </c>
      <c r="G24" s="18">
        <v>1.2</v>
      </c>
      <c r="H24" s="18"/>
      <c r="I24" s="18"/>
      <c r="J24" s="34">
        <v>4</v>
      </c>
      <c r="K24" s="18">
        <v>3</v>
      </c>
      <c r="L24" s="18">
        <v>0</v>
      </c>
      <c r="M24" s="18">
        <v>0</v>
      </c>
      <c r="N24" s="33">
        <v>42120000</v>
      </c>
      <c r="O24" s="15" t="s">
        <v>2044</v>
      </c>
    </row>
    <row r="25" spans="1:15" ht="20.100000000000001" customHeight="1" x14ac:dyDescent="0.25">
      <c r="A25" s="18">
        <v>14</v>
      </c>
      <c r="B25" s="15" t="s">
        <v>2697</v>
      </c>
      <c r="C25" s="60">
        <v>34708</v>
      </c>
      <c r="D25" s="18" t="s">
        <v>9</v>
      </c>
      <c r="E25" s="15" t="s">
        <v>3380</v>
      </c>
      <c r="F25" s="18"/>
      <c r="G25" s="18">
        <v>1.2</v>
      </c>
      <c r="H25" s="18"/>
      <c r="I25" s="18"/>
      <c r="J25" s="55">
        <v>3</v>
      </c>
      <c r="K25" s="18">
        <v>1</v>
      </c>
      <c r="L25" s="18">
        <v>9</v>
      </c>
      <c r="M25" s="18">
        <v>6</v>
      </c>
      <c r="N25" s="33">
        <v>106282000</v>
      </c>
      <c r="O25" s="15" t="s">
        <v>2698</v>
      </c>
    </row>
    <row r="26" spans="1:15" ht="20.100000000000001" customHeight="1" x14ac:dyDescent="0.25">
      <c r="A26" s="18">
        <v>15</v>
      </c>
      <c r="B26" s="15" t="s">
        <v>2699</v>
      </c>
      <c r="C26" s="60">
        <v>30795</v>
      </c>
      <c r="D26" s="18" t="s">
        <v>10</v>
      </c>
      <c r="E26" s="15" t="s">
        <v>2700</v>
      </c>
      <c r="F26" s="18"/>
      <c r="G26" s="47">
        <v>1.2</v>
      </c>
      <c r="H26" s="47"/>
      <c r="I26" s="47"/>
      <c r="J26" s="34">
        <v>16</v>
      </c>
      <c r="K26" s="18">
        <v>9</v>
      </c>
      <c r="L26" s="18">
        <v>4</v>
      </c>
      <c r="M26" s="18">
        <v>6</v>
      </c>
      <c r="N26" s="33">
        <v>214812000</v>
      </c>
      <c r="O26" s="15" t="s">
        <v>2701</v>
      </c>
    </row>
    <row r="27" spans="1:15" ht="20.100000000000001" customHeight="1" x14ac:dyDescent="0.25">
      <c r="A27" s="18">
        <v>16</v>
      </c>
      <c r="B27" s="15" t="s">
        <v>2702</v>
      </c>
      <c r="C27" s="60">
        <v>30576</v>
      </c>
      <c r="D27" s="18" t="s">
        <v>10</v>
      </c>
      <c r="E27" s="15" t="s">
        <v>2703</v>
      </c>
      <c r="F27" s="18"/>
      <c r="G27" s="18">
        <v>1.2</v>
      </c>
      <c r="H27" s="18"/>
      <c r="I27" s="18"/>
      <c r="J27" s="34">
        <v>2</v>
      </c>
      <c r="K27" s="18">
        <v>11</v>
      </c>
      <c r="L27" s="18">
        <v>13</v>
      </c>
      <c r="M27" s="18">
        <v>9</v>
      </c>
      <c r="N27" s="33">
        <v>99684000</v>
      </c>
      <c r="O27" s="15" t="s">
        <v>2701</v>
      </c>
    </row>
    <row r="28" spans="1:15" ht="20.100000000000001" customHeight="1" x14ac:dyDescent="0.25">
      <c r="A28" s="18">
        <v>17</v>
      </c>
      <c r="B28" s="15" t="s">
        <v>2704</v>
      </c>
      <c r="C28" s="60">
        <v>33070</v>
      </c>
      <c r="D28" s="18" t="s">
        <v>9</v>
      </c>
      <c r="E28" s="15" t="s">
        <v>2705</v>
      </c>
      <c r="F28" s="18" t="s">
        <v>1040</v>
      </c>
      <c r="G28" s="18">
        <v>1.2</v>
      </c>
      <c r="H28" s="18">
        <v>4</v>
      </c>
      <c r="I28" s="18">
        <v>5</v>
      </c>
      <c r="J28" s="55">
        <v>4</v>
      </c>
      <c r="K28" s="18">
        <v>5</v>
      </c>
      <c r="L28" s="18">
        <v>4</v>
      </c>
      <c r="M28" s="18">
        <v>5</v>
      </c>
      <c r="N28" s="33">
        <v>146437200</v>
      </c>
      <c r="O28" s="15" t="s">
        <v>2706</v>
      </c>
    </row>
    <row r="29" spans="1:15" ht="20.100000000000001" customHeight="1" x14ac:dyDescent="0.25">
      <c r="A29" s="18">
        <v>18</v>
      </c>
      <c r="B29" s="15" t="s">
        <v>2707</v>
      </c>
      <c r="C29" s="60">
        <v>34415</v>
      </c>
      <c r="D29" s="18" t="s">
        <v>10</v>
      </c>
      <c r="E29" s="15" t="s">
        <v>3381</v>
      </c>
      <c r="F29" s="18" t="s">
        <v>1042</v>
      </c>
      <c r="G29" s="18">
        <v>1.2</v>
      </c>
      <c r="H29" s="18">
        <v>5</v>
      </c>
      <c r="I29" s="18">
        <v>6</v>
      </c>
      <c r="J29" s="55">
        <v>5</v>
      </c>
      <c r="K29" s="18">
        <v>6</v>
      </c>
      <c r="L29" s="18">
        <v>7</v>
      </c>
      <c r="M29" s="18">
        <v>3</v>
      </c>
      <c r="N29" s="33">
        <v>166374000</v>
      </c>
      <c r="O29" s="15" t="s">
        <v>2708</v>
      </c>
    </row>
    <row r="30" spans="1:15" ht="20.100000000000001" customHeight="1" x14ac:dyDescent="0.25">
      <c r="A30" s="260" t="s">
        <v>1021</v>
      </c>
      <c r="B30" s="260"/>
      <c r="C30" s="260"/>
      <c r="D30" s="260"/>
      <c r="E30" s="260"/>
      <c r="F30" s="43"/>
    </row>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H9:I9"/>
    <mergeCell ref="A5:O5"/>
    <mergeCell ref="O9:O10"/>
    <mergeCell ref="A4:O4"/>
    <mergeCell ref="A6:O6"/>
    <mergeCell ref="A8:J8"/>
    <mergeCell ref="A9:A10"/>
    <mergeCell ref="B9:B10"/>
    <mergeCell ref="C9:C10"/>
    <mergeCell ref="D9:D10"/>
    <mergeCell ref="A7:O7"/>
    <mergeCell ref="F9:F10"/>
    <mergeCell ref="E9:E10"/>
    <mergeCell ref="G9:G10"/>
    <mergeCell ref="J9:K9"/>
    <mergeCell ref="L9:M9"/>
    <mergeCell ref="N9:N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C00000"/>
    <pageSetUpPr fitToPage="1"/>
  </sheetPr>
  <dimension ref="A1:O140"/>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2252</v>
      </c>
      <c r="C12" s="30" t="s">
        <v>2253</v>
      </c>
      <c r="D12" s="18" t="s">
        <v>10</v>
      </c>
      <c r="E12" s="17" t="s">
        <v>3382</v>
      </c>
      <c r="F12" s="18"/>
      <c r="G12" s="85">
        <v>1</v>
      </c>
      <c r="H12" s="85"/>
      <c r="I12" s="85"/>
      <c r="J12" s="34">
        <v>12</v>
      </c>
      <c r="K12" s="18">
        <v>11</v>
      </c>
      <c r="L12" s="18">
        <v>9</v>
      </c>
      <c r="M12" s="18">
        <v>6</v>
      </c>
      <c r="N12" s="33">
        <v>164970000</v>
      </c>
      <c r="O12" s="48" t="s">
        <v>2254</v>
      </c>
    </row>
    <row r="13" spans="1:15" ht="20.100000000000001" customHeight="1" x14ac:dyDescent="0.25">
      <c r="A13" s="18">
        <v>2</v>
      </c>
      <c r="B13" s="15" t="s">
        <v>2255</v>
      </c>
      <c r="C13" s="30" t="s">
        <v>2256</v>
      </c>
      <c r="D13" s="18" t="s">
        <v>9</v>
      </c>
      <c r="E13" s="17" t="s">
        <v>3383</v>
      </c>
      <c r="F13" s="18"/>
      <c r="G13" s="36">
        <v>0.9</v>
      </c>
      <c r="H13" s="36"/>
      <c r="I13" s="36"/>
      <c r="J13" s="34">
        <v>4</v>
      </c>
      <c r="K13" s="18">
        <v>9</v>
      </c>
      <c r="L13" s="18">
        <v>3</v>
      </c>
      <c r="M13" s="18">
        <v>6</v>
      </c>
      <c r="N13" s="33"/>
      <c r="O13" s="48" t="s">
        <v>2257</v>
      </c>
    </row>
    <row r="14" spans="1:15" ht="20.100000000000001" customHeight="1" x14ac:dyDescent="0.25">
      <c r="A14" s="18">
        <v>3</v>
      </c>
      <c r="B14" s="15" t="s">
        <v>2258</v>
      </c>
      <c r="C14" s="30" t="s">
        <v>2259</v>
      </c>
      <c r="D14" s="18" t="s">
        <v>10</v>
      </c>
      <c r="E14" s="17" t="s">
        <v>3384</v>
      </c>
      <c r="F14" s="18"/>
      <c r="G14" s="85">
        <v>1</v>
      </c>
      <c r="H14" s="85"/>
      <c r="I14" s="85"/>
      <c r="J14" s="34">
        <v>3</v>
      </c>
      <c r="K14" s="18">
        <v>2</v>
      </c>
      <c r="L14" s="18">
        <v>1</v>
      </c>
      <c r="M14" s="18">
        <v>5</v>
      </c>
      <c r="N14" s="33">
        <v>90441000</v>
      </c>
      <c r="O14" s="48" t="s">
        <v>2214</v>
      </c>
    </row>
    <row r="15" spans="1:15" ht="20.100000000000001" customHeight="1" x14ac:dyDescent="0.25">
      <c r="A15" s="18">
        <v>4</v>
      </c>
      <c r="B15" s="15" t="s">
        <v>2260</v>
      </c>
      <c r="C15" s="30" t="s">
        <v>344</v>
      </c>
      <c r="D15" s="18" t="s">
        <v>10</v>
      </c>
      <c r="E15" s="17" t="s">
        <v>3385</v>
      </c>
      <c r="F15" s="18"/>
      <c r="G15" s="85">
        <v>1</v>
      </c>
      <c r="H15" s="85"/>
      <c r="I15" s="85"/>
      <c r="J15" s="34">
        <v>6</v>
      </c>
      <c r="K15" s="18">
        <v>4</v>
      </c>
      <c r="L15" s="18">
        <v>9</v>
      </c>
      <c r="M15" s="18">
        <v>3</v>
      </c>
      <c r="N15" s="33">
        <v>142155000</v>
      </c>
      <c r="O15" s="48" t="s">
        <v>2214</v>
      </c>
    </row>
    <row r="16" spans="1:15" ht="20.100000000000001" customHeight="1" x14ac:dyDescent="0.25">
      <c r="A16" s="18">
        <v>5</v>
      </c>
      <c r="B16" s="15" t="s">
        <v>3687</v>
      </c>
      <c r="C16" s="30" t="s">
        <v>2261</v>
      </c>
      <c r="D16" s="18" t="s">
        <v>10</v>
      </c>
      <c r="E16" s="17" t="s">
        <v>2262</v>
      </c>
      <c r="F16" s="18"/>
      <c r="G16" s="85">
        <v>0.9</v>
      </c>
      <c r="H16" s="85"/>
      <c r="I16" s="85"/>
      <c r="J16" s="34">
        <v>14</v>
      </c>
      <c r="K16" s="18">
        <v>2</v>
      </c>
      <c r="L16" s="18">
        <v>0</v>
      </c>
      <c r="M16" s="18">
        <v>6</v>
      </c>
      <c r="N16" s="33">
        <v>153211500</v>
      </c>
      <c r="O16" s="48" t="s">
        <v>2211</v>
      </c>
    </row>
    <row r="17" spans="1:15" ht="20.100000000000001" customHeight="1" x14ac:dyDescent="0.25">
      <c r="A17" s="18">
        <v>6</v>
      </c>
      <c r="B17" s="15" t="s">
        <v>36</v>
      </c>
      <c r="C17" s="30" t="s">
        <v>2263</v>
      </c>
      <c r="D17" s="18" t="s">
        <v>10</v>
      </c>
      <c r="E17" s="17" t="s">
        <v>3386</v>
      </c>
      <c r="F17" s="18"/>
      <c r="G17" s="36">
        <v>1</v>
      </c>
      <c r="H17" s="36"/>
      <c r="I17" s="36"/>
      <c r="J17" s="34">
        <v>9</v>
      </c>
      <c r="K17" s="18">
        <v>7</v>
      </c>
      <c r="L17" s="18">
        <v>9</v>
      </c>
      <c r="M17" s="18">
        <v>6</v>
      </c>
      <c r="N17" s="33">
        <v>35100000</v>
      </c>
      <c r="O17" s="48" t="s">
        <v>2264</v>
      </c>
    </row>
    <row r="18" spans="1:15" ht="20.100000000000001" customHeight="1" x14ac:dyDescent="0.25">
      <c r="A18" s="18">
        <v>7</v>
      </c>
      <c r="B18" s="15" t="s">
        <v>2265</v>
      </c>
      <c r="C18" s="30" t="s">
        <v>2266</v>
      </c>
      <c r="D18" s="18" t="s">
        <v>9</v>
      </c>
      <c r="E18" s="17" t="s">
        <v>3387</v>
      </c>
      <c r="F18" s="18"/>
      <c r="G18" s="85">
        <v>1.2</v>
      </c>
      <c r="H18" s="85"/>
      <c r="I18" s="85"/>
      <c r="J18" s="34">
        <v>0</v>
      </c>
      <c r="K18" s="18">
        <v>6</v>
      </c>
      <c r="L18" s="18">
        <v>0</v>
      </c>
      <c r="M18" s="18">
        <v>0</v>
      </c>
      <c r="N18" s="33">
        <v>24008000</v>
      </c>
      <c r="O18" s="48" t="s">
        <v>2267</v>
      </c>
    </row>
    <row r="19" spans="1:15" ht="20.100000000000001" customHeight="1" x14ac:dyDescent="0.25">
      <c r="A19" s="18">
        <v>8</v>
      </c>
      <c r="B19" s="15" t="s">
        <v>2268</v>
      </c>
      <c r="C19" s="30" t="s">
        <v>2269</v>
      </c>
      <c r="D19" s="18" t="s">
        <v>9</v>
      </c>
      <c r="E19" s="17" t="s">
        <v>3388</v>
      </c>
      <c r="F19" s="18"/>
      <c r="G19" s="85">
        <v>1.2</v>
      </c>
      <c r="H19" s="85"/>
      <c r="I19" s="85"/>
      <c r="J19" s="34">
        <v>11</v>
      </c>
      <c r="K19" s="18">
        <v>6</v>
      </c>
      <c r="L19" s="18">
        <v>8</v>
      </c>
      <c r="M19" s="18">
        <v>3</v>
      </c>
      <c r="N19" s="33">
        <v>191646000</v>
      </c>
      <c r="O19" s="48" t="s">
        <v>2211</v>
      </c>
    </row>
    <row r="20" spans="1:15" ht="20.100000000000001" customHeight="1" x14ac:dyDescent="0.25">
      <c r="A20" s="18">
        <v>9</v>
      </c>
      <c r="B20" s="15" t="s">
        <v>2270</v>
      </c>
      <c r="C20" s="30" t="s">
        <v>2173</v>
      </c>
      <c r="D20" s="18" t="s">
        <v>10</v>
      </c>
      <c r="E20" s="17" t="s">
        <v>3616</v>
      </c>
      <c r="F20" s="18"/>
      <c r="G20" s="85">
        <v>1.2</v>
      </c>
      <c r="H20" s="85"/>
      <c r="I20" s="85"/>
      <c r="J20" s="34">
        <v>0</v>
      </c>
      <c r="K20" s="18">
        <v>9</v>
      </c>
      <c r="L20" s="18">
        <v>0</v>
      </c>
      <c r="M20" s="18">
        <v>0</v>
      </c>
      <c r="N20" s="33">
        <v>32853600</v>
      </c>
      <c r="O20" s="48" t="s">
        <v>2211</v>
      </c>
    </row>
    <row r="21" spans="1:15" ht="20.100000000000001" customHeight="1" x14ac:dyDescent="0.25">
      <c r="A21" s="18">
        <v>10</v>
      </c>
      <c r="B21" s="15" t="s">
        <v>2271</v>
      </c>
      <c r="C21" s="30" t="s">
        <v>2272</v>
      </c>
      <c r="D21" s="18" t="s">
        <v>10</v>
      </c>
      <c r="E21" s="17" t="s">
        <v>3389</v>
      </c>
      <c r="F21" s="18"/>
      <c r="G21" s="85">
        <v>1</v>
      </c>
      <c r="H21" s="85"/>
      <c r="I21" s="85"/>
      <c r="J21" s="34"/>
      <c r="K21" s="18"/>
      <c r="L21" s="18">
        <v>0</v>
      </c>
      <c r="M21" s="18">
        <v>0</v>
      </c>
      <c r="N21" s="33">
        <v>35100000</v>
      </c>
      <c r="O21" s="48" t="s">
        <v>2273</v>
      </c>
    </row>
    <row r="22" spans="1:15" ht="20.100000000000001" customHeight="1" x14ac:dyDescent="0.25">
      <c r="A22" s="18">
        <v>11</v>
      </c>
      <c r="B22" s="15" t="s">
        <v>2274</v>
      </c>
      <c r="C22" s="30" t="s">
        <v>2275</v>
      </c>
      <c r="D22" s="18" t="s">
        <v>10</v>
      </c>
      <c r="E22" s="17" t="s">
        <v>347</v>
      </c>
      <c r="F22" s="18"/>
      <c r="G22" s="85">
        <v>1</v>
      </c>
      <c r="H22" s="85"/>
      <c r="I22" s="85"/>
      <c r="J22" s="34">
        <v>10</v>
      </c>
      <c r="K22" s="18">
        <v>4</v>
      </c>
      <c r="L22" s="18">
        <v>7</v>
      </c>
      <c r="M22" s="18">
        <v>5</v>
      </c>
      <c r="N22" s="33">
        <v>35100000</v>
      </c>
      <c r="O22" s="48" t="s">
        <v>2276</v>
      </c>
    </row>
    <row r="23" spans="1:15" ht="20.100000000000001" customHeight="1" x14ac:dyDescent="0.25">
      <c r="A23" s="18">
        <v>12</v>
      </c>
      <c r="B23" s="15" t="s">
        <v>2277</v>
      </c>
      <c r="C23" s="30" t="s">
        <v>2278</v>
      </c>
      <c r="D23" s="18" t="s">
        <v>10</v>
      </c>
      <c r="E23" s="17" t="s">
        <v>2279</v>
      </c>
      <c r="F23" s="18"/>
      <c r="G23" s="36">
        <v>1.1499999999999999</v>
      </c>
      <c r="H23" s="36"/>
      <c r="I23" s="36"/>
      <c r="J23" s="34">
        <v>7</v>
      </c>
      <c r="K23" s="18">
        <v>5</v>
      </c>
      <c r="L23" s="18">
        <v>5</v>
      </c>
      <c r="M23" s="18">
        <v>7</v>
      </c>
      <c r="N23" s="33">
        <v>160231500</v>
      </c>
      <c r="O23" s="48" t="s">
        <v>2211</v>
      </c>
    </row>
    <row r="24" spans="1:15" ht="20.100000000000001" customHeight="1" x14ac:dyDescent="0.25">
      <c r="A24" s="18">
        <v>13</v>
      </c>
      <c r="B24" s="15" t="s">
        <v>2280</v>
      </c>
      <c r="C24" s="30" t="s">
        <v>2281</v>
      </c>
      <c r="D24" s="18" t="s">
        <v>9</v>
      </c>
      <c r="E24" s="17" t="s">
        <v>3390</v>
      </c>
      <c r="F24" s="18"/>
      <c r="G24" s="36">
        <v>1.1000000000000001</v>
      </c>
      <c r="H24" s="36"/>
      <c r="I24" s="36"/>
      <c r="J24" s="34">
        <v>9</v>
      </c>
      <c r="K24" s="18">
        <v>0</v>
      </c>
      <c r="L24" s="18">
        <v>9</v>
      </c>
      <c r="M24" s="18">
        <v>6</v>
      </c>
      <c r="N24" s="33">
        <v>73359000</v>
      </c>
      <c r="O24" s="48" t="s">
        <v>2282</v>
      </c>
    </row>
    <row r="25" spans="1:15" ht="20.100000000000001" customHeight="1" x14ac:dyDescent="0.25">
      <c r="A25" s="18">
        <v>14</v>
      </c>
      <c r="B25" s="15" t="s">
        <v>2283</v>
      </c>
      <c r="C25" s="30" t="s">
        <v>2284</v>
      </c>
      <c r="D25" s="18" t="s">
        <v>10</v>
      </c>
      <c r="E25" s="17" t="s">
        <v>3391</v>
      </c>
      <c r="F25" s="18"/>
      <c r="G25" s="36">
        <v>1.1000000000000001</v>
      </c>
      <c r="H25" s="36"/>
      <c r="I25" s="36"/>
      <c r="J25" s="34"/>
      <c r="K25" s="18"/>
      <c r="L25" s="18">
        <v>6</v>
      </c>
      <c r="M25" s="18">
        <v>6</v>
      </c>
      <c r="N25" s="33">
        <v>38610000</v>
      </c>
      <c r="O25" s="48" t="s">
        <v>2285</v>
      </c>
    </row>
    <row r="26" spans="1:15" ht="20.100000000000001" customHeight="1" x14ac:dyDescent="0.25">
      <c r="A26" s="18">
        <v>15</v>
      </c>
      <c r="B26" s="15" t="s">
        <v>2286</v>
      </c>
      <c r="C26" s="30" t="s">
        <v>2287</v>
      </c>
      <c r="D26" s="18" t="s">
        <v>10</v>
      </c>
      <c r="E26" s="17" t="s">
        <v>3617</v>
      </c>
      <c r="F26" s="18"/>
      <c r="G26" s="36">
        <v>1.25</v>
      </c>
      <c r="H26" s="36"/>
      <c r="I26" s="36"/>
      <c r="J26" s="34">
        <v>8</v>
      </c>
      <c r="K26" s="18">
        <v>7</v>
      </c>
      <c r="L26" s="18">
        <v>2</v>
      </c>
      <c r="M26" s="18">
        <v>3</v>
      </c>
      <c r="N26" s="33">
        <v>188662500</v>
      </c>
      <c r="O26" s="48" t="s">
        <v>2288</v>
      </c>
    </row>
    <row r="27" spans="1:15" ht="20.100000000000001" customHeight="1" x14ac:dyDescent="0.25">
      <c r="A27" s="18">
        <v>16</v>
      </c>
      <c r="B27" s="15" t="s">
        <v>2289</v>
      </c>
      <c r="C27" s="30" t="s">
        <v>2290</v>
      </c>
      <c r="D27" s="18" t="s">
        <v>10</v>
      </c>
      <c r="E27" s="17" t="s">
        <v>348</v>
      </c>
      <c r="F27" s="18"/>
      <c r="G27" s="85">
        <v>0.9</v>
      </c>
      <c r="H27" s="85"/>
      <c r="I27" s="85"/>
      <c r="J27" s="34">
        <v>13</v>
      </c>
      <c r="K27" s="18">
        <v>4</v>
      </c>
      <c r="L27" s="18">
        <v>4</v>
      </c>
      <c r="M27" s="18">
        <v>5</v>
      </c>
      <c r="N27" s="33">
        <v>31590000</v>
      </c>
      <c r="O27" s="48" t="s">
        <v>2291</v>
      </c>
    </row>
    <row r="28" spans="1:15" ht="31.5" x14ac:dyDescent="0.25">
      <c r="A28" s="18">
        <v>17</v>
      </c>
      <c r="B28" s="15" t="s">
        <v>2292</v>
      </c>
      <c r="C28" s="30" t="s">
        <v>2293</v>
      </c>
      <c r="D28" s="18" t="s">
        <v>9</v>
      </c>
      <c r="E28" s="17" t="s">
        <v>3392</v>
      </c>
      <c r="F28" s="18"/>
      <c r="G28" s="36">
        <v>1.25</v>
      </c>
      <c r="H28" s="36"/>
      <c r="I28" s="36"/>
      <c r="J28" s="34">
        <v>1</v>
      </c>
      <c r="K28" s="18">
        <v>5</v>
      </c>
      <c r="L28" s="18">
        <v>9</v>
      </c>
      <c r="M28" s="18">
        <v>6</v>
      </c>
      <c r="N28" s="33">
        <v>55136250</v>
      </c>
      <c r="O28" s="48" t="s">
        <v>2214</v>
      </c>
    </row>
    <row r="29" spans="1:15" ht="20.100000000000001" customHeight="1" x14ac:dyDescent="0.25">
      <c r="A29" s="18">
        <v>18</v>
      </c>
      <c r="B29" s="15" t="s">
        <v>2294</v>
      </c>
      <c r="C29" s="30" t="s">
        <v>2295</v>
      </c>
      <c r="D29" s="18" t="s">
        <v>9</v>
      </c>
      <c r="E29" s="17" t="s">
        <v>3393</v>
      </c>
      <c r="F29" s="18"/>
      <c r="G29" s="85">
        <v>1</v>
      </c>
      <c r="H29" s="85"/>
      <c r="I29" s="85"/>
      <c r="J29" s="34">
        <v>4</v>
      </c>
      <c r="K29" s="18">
        <v>8</v>
      </c>
      <c r="L29" s="18">
        <v>6</v>
      </c>
      <c r="M29" s="18">
        <v>4</v>
      </c>
      <c r="N29" s="33">
        <v>129402000</v>
      </c>
      <c r="O29" s="48" t="s">
        <v>2214</v>
      </c>
    </row>
    <row r="30" spans="1:15" ht="20.100000000000001" customHeight="1" x14ac:dyDescent="0.25">
      <c r="A30" s="18">
        <v>19</v>
      </c>
      <c r="B30" s="15" t="s">
        <v>2296</v>
      </c>
      <c r="C30" s="30" t="s">
        <v>346</v>
      </c>
      <c r="D30" s="18" t="s">
        <v>9</v>
      </c>
      <c r="E30" s="17" t="s">
        <v>3394</v>
      </c>
      <c r="F30" s="18"/>
      <c r="G30" s="36">
        <v>0.9</v>
      </c>
      <c r="H30" s="36"/>
      <c r="I30" s="36"/>
      <c r="J30" s="34">
        <v>2</v>
      </c>
      <c r="K30" s="18">
        <v>3</v>
      </c>
      <c r="L30" s="18">
        <v>4</v>
      </c>
      <c r="M30" s="18">
        <v>5</v>
      </c>
      <c r="N30" s="33">
        <v>59705100</v>
      </c>
      <c r="O30" s="48" t="s">
        <v>2214</v>
      </c>
    </row>
    <row r="31" spans="1:15" ht="20.100000000000001" customHeight="1" x14ac:dyDescent="0.25">
      <c r="A31" s="18">
        <v>20</v>
      </c>
      <c r="B31" s="15" t="s">
        <v>2297</v>
      </c>
      <c r="C31" s="30" t="s">
        <v>2175</v>
      </c>
      <c r="D31" s="18" t="s">
        <v>10</v>
      </c>
      <c r="E31" s="17" t="s">
        <v>3395</v>
      </c>
      <c r="F31" s="18"/>
      <c r="G31" s="85">
        <v>1</v>
      </c>
      <c r="H31" s="85"/>
      <c r="I31" s="85"/>
      <c r="J31" s="34">
        <v>10</v>
      </c>
      <c r="K31" s="18"/>
      <c r="L31" s="18">
        <v>10</v>
      </c>
      <c r="M31" s="18">
        <v>7</v>
      </c>
      <c r="N31" s="33">
        <v>157950000</v>
      </c>
      <c r="O31" s="48" t="s">
        <v>2214</v>
      </c>
    </row>
    <row r="32" spans="1:15" ht="20.100000000000001" customHeight="1" x14ac:dyDescent="0.25">
      <c r="A32" s="18">
        <v>21</v>
      </c>
      <c r="B32" s="15" t="s">
        <v>2298</v>
      </c>
      <c r="C32" s="30" t="s">
        <v>2299</v>
      </c>
      <c r="D32" s="18" t="s">
        <v>10</v>
      </c>
      <c r="E32" s="17" t="s">
        <v>3618</v>
      </c>
      <c r="F32" s="18"/>
      <c r="G32" s="85">
        <v>1.1499999999999999</v>
      </c>
      <c r="H32" s="85"/>
      <c r="I32" s="85"/>
      <c r="J32" s="34">
        <v>6</v>
      </c>
      <c r="K32" s="18">
        <v>6</v>
      </c>
      <c r="L32" s="18">
        <v>6</v>
      </c>
      <c r="M32" s="18">
        <v>6</v>
      </c>
      <c r="N32" s="33">
        <v>163478000</v>
      </c>
      <c r="O32" s="48" t="s">
        <v>2300</v>
      </c>
    </row>
    <row r="33" spans="1:15" s="1" customFormat="1" ht="20.100000000000001" customHeight="1" x14ac:dyDescent="0.25">
      <c r="A33" s="18">
        <v>22</v>
      </c>
      <c r="B33" s="15" t="s">
        <v>2709</v>
      </c>
      <c r="C33" s="30">
        <v>19553</v>
      </c>
      <c r="D33" s="18" t="s">
        <v>10</v>
      </c>
      <c r="E33" s="15" t="s">
        <v>3396</v>
      </c>
      <c r="F33" s="18"/>
      <c r="G33" s="85">
        <v>0.9</v>
      </c>
      <c r="H33" s="47">
        <v>12</v>
      </c>
      <c r="I33" s="47">
        <v>1</v>
      </c>
      <c r="J33" s="34">
        <v>12</v>
      </c>
      <c r="K33" s="18">
        <v>1</v>
      </c>
      <c r="L33" s="18">
        <v>4</v>
      </c>
      <c r="M33" s="18">
        <v>3</v>
      </c>
      <c r="N33" s="33">
        <v>31590000</v>
      </c>
      <c r="O33" s="48" t="s">
        <v>2710</v>
      </c>
    </row>
    <row r="34" spans="1:15" s="1" customFormat="1" ht="20.100000000000001" customHeight="1" x14ac:dyDescent="0.25">
      <c r="A34" s="18">
        <v>23</v>
      </c>
      <c r="B34" s="15" t="s">
        <v>2711</v>
      </c>
      <c r="C34" s="30" t="s">
        <v>2712</v>
      </c>
      <c r="D34" s="18" t="s">
        <v>10</v>
      </c>
      <c r="E34" s="15" t="s">
        <v>2713</v>
      </c>
      <c r="F34" s="18"/>
      <c r="G34" s="36">
        <v>0.9</v>
      </c>
      <c r="H34" s="34"/>
      <c r="I34" s="34"/>
      <c r="J34" s="34">
        <v>8</v>
      </c>
      <c r="K34" s="18">
        <v>2</v>
      </c>
      <c r="L34" s="18">
        <v>9</v>
      </c>
      <c r="M34" s="18">
        <v>4</v>
      </c>
      <c r="N34" s="33">
        <v>31590000</v>
      </c>
      <c r="O34" s="48" t="s">
        <v>2714</v>
      </c>
    </row>
    <row r="35" spans="1:15" s="1" customFormat="1" ht="20.100000000000001" customHeight="1" x14ac:dyDescent="0.25">
      <c r="A35" s="18">
        <v>24</v>
      </c>
      <c r="B35" s="15" t="s">
        <v>2239</v>
      </c>
      <c r="C35" s="30" t="s">
        <v>2715</v>
      </c>
      <c r="D35" s="18" t="s">
        <v>10</v>
      </c>
      <c r="E35" s="15" t="s">
        <v>3397</v>
      </c>
      <c r="F35" s="18"/>
      <c r="G35" s="36">
        <v>1.1499999999999999</v>
      </c>
      <c r="H35" s="34">
        <v>18</v>
      </c>
      <c r="I35" s="34">
        <v>1</v>
      </c>
      <c r="J35" s="34">
        <v>17</v>
      </c>
      <c r="K35" s="18">
        <v>1</v>
      </c>
      <c r="L35" s="18">
        <v>6</v>
      </c>
      <c r="M35" s="18">
        <v>2</v>
      </c>
      <c r="N35" s="33">
        <v>207879750</v>
      </c>
      <c r="O35" s="48" t="s">
        <v>2716</v>
      </c>
    </row>
    <row r="36" spans="1:15" s="1" customFormat="1" ht="20.100000000000001" customHeight="1" x14ac:dyDescent="0.25">
      <c r="A36" s="18">
        <v>25</v>
      </c>
      <c r="B36" s="15" t="s">
        <v>2717</v>
      </c>
      <c r="C36" s="30" t="s">
        <v>2718</v>
      </c>
      <c r="D36" s="18" t="s">
        <v>9</v>
      </c>
      <c r="E36" s="15" t="s">
        <v>3398</v>
      </c>
      <c r="F36" s="18"/>
      <c r="G36" s="36">
        <v>0.9</v>
      </c>
      <c r="H36" s="34">
        <v>17</v>
      </c>
      <c r="I36" s="34">
        <v>2</v>
      </c>
      <c r="J36" s="34"/>
      <c r="K36" s="18"/>
      <c r="L36" s="18">
        <v>4</v>
      </c>
      <c r="M36" s="18">
        <v>8</v>
      </c>
      <c r="N36" s="33">
        <v>162688500</v>
      </c>
      <c r="O36" s="48" t="s">
        <v>2719</v>
      </c>
    </row>
    <row r="37" spans="1:15" s="1" customFormat="1" ht="20.100000000000001" customHeight="1" x14ac:dyDescent="0.25">
      <c r="A37" s="18">
        <v>26</v>
      </c>
      <c r="B37" s="15" t="s">
        <v>2720</v>
      </c>
      <c r="C37" s="30" t="s">
        <v>1763</v>
      </c>
      <c r="D37" s="18" t="s">
        <v>10</v>
      </c>
      <c r="E37" s="15" t="s">
        <v>2528</v>
      </c>
      <c r="F37" s="18"/>
      <c r="G37" s="36">
        <v>1.1499999999999999</v>
      </c>
      <c r="H37" s="34">
        <v>17</v>
      </c>
      <c r="I37" s="34">
        <v>2</v>
      </c>
      <c r="J37" s="34"/>
      <c r="K37" s="18"/>
      <c r="L37" s="18">
        <v>10</v>
      </c>
      <c r="M37" s="18">
        <v>7</v>
      </c>
      <c r="N37" s="33">
        <v>207879750</v>
      </c>
      <c r="O37" s="48" t="s">
        <v>2721</v>
      </c>
    </row>
    <row r="38" spans="1:15" s="1" customFormat="1" ht="20.100000000000001" customHeight="1" x14ac:dyDescent="0.25">
      <c r="A38" s="18">
        <v>27</v>
      </c>
      <c r="B38" s="15" t="s">
        <v>2722</v>
      </c>
      <c r="C38" s="30" t="s">
        <v>2723</v>
      </c>
      <c r="D38" s="18" t="s">
        <v>10</v>
      </c>
      <c r="E38" s="15" t="s">
        <v>3399</v>
      </c>
      <c r="F38" s="18"/>
      <c r="G38" s="85">
        <v>1.2</v>
      </c>
      <c r="H38" s="47"/>
      <c r="I38" s="47"/>
      <c r="J38" s="34"/>
      <c r="K38" s="18"/>
      <c r="L38" s="18">
        <v>3</v>
      </c>
      <c r="M38" s="18">
        <v>3</v>
      </c>
      <c r="N38" s="33">
        <v>117514800</v>
      </c>
      <c r="O38" s="15" t="s">
        <v>2724</v>
      </c>
    </row>
    <row r="39" spans="1:15" s="1" customFormat="1" ht="20.100000000000001" customHeight="1" x14ac:dyDescent="0.25">
      <c r="A39" s="18">
        <v>28</v>
      </c>
      <c r="B39" s="15" t="s">
        <v>2725</v>
      </c>
      <c r="C39" s="30" t="s">
        <v>2726</v>
      </c>
      <c r="D39" s="18" t="s">
        <v>10</v>
      </c>
      <c r="E39" s="15" t="s">
        <v>3615</v>
      </c>
      <c r="F39" s="18"/>
      <c r="G39" s="36">
        <v>1.25</v>
      </c>
      <c r="H39" s="34">
        <v>13</v>
      </c>
      <c r="I39" s="34">
        <v>6</v>
      </c>
      <c r="J39" s="34">
        <v>9</v>
      </c>
      <c r="K39" s="18">
        <v>6</v>
      </c>
      <c r="L39" s="18">
        <v>3</v>
      </c>
      <c r="M39" s="18">
        <v>2</v>
      </c>
      <c r="N39" s="33">
        <v>152246250</v>
      </c>
      <c r="O39" s="48" t="s">
        <v>2727</v>
      </c>
    </row>
    <row r="40" spans="1:15" ht="20.100000000000001" customHeight="1" x14ac:dyDescent="0.25">
      <c r="A40" s="260" t="s">
        <v>3706</v>
      </c>
      <c r="B40" s="260"/>
      <c r="C40" s="260"/>
      <c r="D40" s="260"/>
      <c r="E40" s="260"/>
      <c r="F40" s="43"/>
    </row>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4.95"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C00000"/>
    <pageSetUpPr fitToPage="1"/>
  </sheetPr>
  <dimension ref="A1:P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6" s="1" customFormat="1" x14ac:dyDescent="0.25">
      <c r="A1" s="302" t="s">
        <v>3688</v>
      </c>
      <c r="B1" s="302"/>
      <c r="C1" s="302"/>
      <c r="D1" s="64"/>
      <c r="F1" s="2"/>
      <c r="G1" s="64"/>
      <c r="H1" s="64"/>
      <c r="I1" s="64"/>
      <c r="J1" s="64"/>
      <c r="K1" s="64"/>
      <c r="L1" s="64"/>
      <c r="M1" s="64"/>
      <c r="N1" s="64"/>
      <c r="O1" s="3"/>
    </row>
    <row r="2" spans="1:16" s="1" customFormat="1" x14ac:dyDescent="0.25">
      <c r="A2" s="302" t="s">
        <v>3689</v>
      </c>
      <c r="B2" s="302"/>
      <c r="C2" s="302"/>
      <c r="D2" s="64"/>
      <c r="F2" s="2"/>
      <c r="G2" s="64"/>
      <c r="H2" s="64"/>
      <c r="I2" s="64"/>
      <c r="J2" s="64"/>
      <c r="K2" s="64"/>
      <c r="L2" s="64"/>
      <c r="M2" s="64"/>
      <c r="N2" s="64"/>
      <c r="O2" s="3"/>
    </row>
    <row r="3" spans="1:16" s="1" customFormat="1" x14ac:dyDescent="0.25">
      <c r="A3" s="299"/>
      <c r="B3" s="299"/>
      <c r="C3" s="299"/>
      <c r="D3" s="242"/>
      <c r="E3" s="243"/>
      <c r="F3" s="241"/>
      <c r="G3" s="2"/>
      <c r="H3" s="2"/>
      <c r="I3" s="2"/>
      <c r="J3" s="244"/>
      <c r="K3" s="244"/>
      <c r="L3" s="244"/>
      <c r="M3" s="244"/>
      <c r="N3" s="244"/>
      <c r="O3" s="245"/>
    </row>
    <row r="4" spans="1:16" s="1" customFormat="1" ht="33" customHeight="1" x14ac:dyDescent="0.25">
      <c r="A4" s="291" t="s">
        <v>3791</v>
      </c>
      <c r="B4" s="291"/>
      <c r="C4" s="291"/>
      <c r="D4" s="291"/>
      <c r="E4" s="291"/>
      <c r="F4" s="291"/>
      <c r="G4" s="291"/>
      <c r="H4" s="291"/>
      <c r="I4" s="291"/>
      <c r="J4" s="291"/>
      <c r="K4" s="291"/>
      <c r="L4" s="291"/>
      <c r="M4" s="291"/>
      <c r="N4" s="291"/>
      <c r="O4" s="291"/>
    </row>
    <row r="5" spans="1:16" s="1" customFormat="1" ht="15.75" customHeight="1" x14ac:dyDescent="0.25">
      <c r="A5" s="293" t="s">
        <v>3690</v>
      </c>
      <c r="B5" s="293"/>
      <c r="C5" s="293"/>
      <c r="D5" s="293"/>
      <c r="E5" s="293"/>
      <c r="F5" s="293"/>
      <c r="G5" s="293"/>
      <c r="H5" s="293"/>
      <c r="I5" s="293"/>
      <c r="J5" s="293"/>
      <c r="K5" s="293"/>
      <c r="L5" s="293"/>
      <c r="M5" s="293"/>
      <c r="N5" s="293"/>
      <c r="O5" s="293"/>
    </row>
    <row r="6" spans="1:16" s="1" customFormat="1" x14ac:dyDescent="0.25">
      <c r="A6" s="292" t="s">
        <v>3790</v>
      </c>
      <c r="B6" s="292"/>
      <c r="C6" s="292"/>
      <c r="D6" s="292"/>
      <c r="E6" s="292"/>
      <c r="F6" s="292"/>
      <c r="G6" s="292"/>
      <c r="H6" s="292"/>
      <c r="I6" s="292"/>
      <c r="J6" s="292"/>
      <c r="K6" s="292"/>
      <c r="L6" s="292"/>
      <c r="M6" s="292"/>
      <c r="N6" s="292"/>
      <c r="O6" s="292"/>
    </row>
    <row r="7" spans="1:16" s="243" customFormat="1" x14ac:dyDescent="0.25">
      <c r="A7" s="299" t="s">
        <v>369</v>
      </c>
      <c r="B7" s="299"/>
      <c r="C7" s="299"/>
      <c r="D7" s="299"/>
      <c r="E7" s="299"/>
      <c r="F7" s="299"/>
      <c r="G7" s="299"/>
      <c r="H7" s="299"/>
      <c r="I7" s="299"/>
      <c r="J7" s="299"/>
      <c r="K7" s="299"/>
      <c r="L7" s="299"/>
      <c r="M7" s="299"/>
      <c r="N7" s="299"/>
      <c r="O7" s="299"/>
    </row>
    <row r="8" spans="1:16" x14ac:dyDescent="0.25">
      <c r="A8" s="294"/>
      <c r="B8" s="294"/>
      <c r="C8" s="294"/>
      <c r="D8" s="294"/>
      <c r="E8" s="294"/>
      <c r="F8" s="294"/>
      <c r="G8" s="294"/>
      <c r="H8" s="294"/>
      <c r="I8" s="294"/>
      <c r="J8" s="294"/>
      <c r="K8" s="2"/>
      <c r="L8" s="2"/>
      <c r="M8" s="2"/>
      <c r="N8" s="2"/>
      <c r="O8" s="3"/>
    </row>
    <row r="9" spans="1:16"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6"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6"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6" ht="20.100000000000001" customHeight="1" x14ac:dyDescent="0.25">
      <c r="A12" s="18">
        <v>1</v>
      </c>
      <c r="B12" s="15" t="s">
        <v>1907</v>
      </c>
      <c r="C12" s="30">
        <v>33371</v>
      </c>
      <c r="D12" s="31" t="s">
        <v>9</v>
      </c>
      <c r="E12" s="17" t="s">
        <v>3400</v>
      </c>
      <c r="F12" s="18" t="s">
        <v>1041</v>
      </c>
      <c r="G12" s="121">
        <v>1</v>
      </c>
      <c r="H12" s="122">
        <v>3</v>
      </c>
      <c r="I12" s="122">
        <v>1</v>
      </c>
      <c r="J12" s="33">
        <v>3</v>
      </c>
      <c r="K12" s="14">
        <v>1</v>
      </c>
      <c r="L12" s="22">
        <v>5</v>
      </c>
      <c r="M12" s="22">
        <v>4</v>
      </c>
      <c r="N12" s="22" t="s">
        <v>1908</v>
      </c>
      <c r="O12" s="15" t="s">
        <v>1166</v>
      </c>
      <c r="P12" s="1"/>
    </row>
    <row r="13" spans="1:16" ht="20.100000000000001" customHeight="1" x14ac:dyDescent="0.25">
      <c r="A13" s="18">
        <v>2</v>
      </c>
      <c r="B13" s="15" t="s">
        <v>1909</v>
      </c>
      <c r="C13" s="30">
        <v>33420</v>
      </c>
      <c r="D13" s="31" t="s">
        <v>10</v>
      </c>
      <c r="E13" s="17" t="s">
        <v>1910</v>
      </c>
      <c r="F13" s="18" t="s">
        <v>1042</v>
      </c>
      <c r="G13" s="121">
        <v>1</v>
      </c>
      <c r="H13" s="122">
        <v>6</v>
      </c>
      <c r="I13" s="122">
        <v>11</v>
      </c>
      <c r="J13" s="33">
        <v>6</v>
      </c>
      <c r="K13" s="14">
        <v>11</v>
      </c>
      <c r="L13" s="22">
        <v>6</v>
      </c>
      <c r="M13" s="22">
        <v>11</v>
      </c>
      <c r="N13" s="22"/>
      <c r="O13" s="15" t="s">
        <v>1911</v>
      </c>
      <c r="P13" s="1"/>
    </row>
    <row r="14" spans="1:16" ht="20.100000000000001" customHeight="1" x14ac:dyDescent="0.25">
      <c r="A14" s="18">
        <v>3</v>
      </c>
      <c r="B14" s="15" t="s">
        <v>1912</v>
      </c>
      <c r="C14" s="30">
        <v>32628</v>
      </c>
      <c r="D14" s="31" t="s">
        <v>10</v>
      </c>
      <c r="E14" s="17" t="s">
        <v>1913</v>
      </c>
      <c r="F14" s="18" t="s">
        <v>1041</v>
      </c>
      <c r="G14" s="123">
        <v>1.1499999999999999</v>
      </c>
      <c r="H14" s="122">
        <v>9</v>
      </c>
      <c r="I14" s="122">
        <v>10</v>
      </c>
      <c r="J14" s="33">
        <v>8</v>
      </c>
      <c r="K14" s="14">
        <v>11</v>
      </c>
      <c r="L14" s="22">
        <v>8</v>
      </c>
      <c r="M14" s="22">
        <v>11</v>
      </c>
      <c r="N14" s="22" t="s">
        <v>1914</v>
      </c>
      <c r="O14" s="15" t="s">
        <v>1915</v>
      </c>
      <c r="P14" s="1"/>
    </row>
    <row r="15" spans="1:16" ht="20.100000000000001" customHeight="1" x14ac:dyDescent="0.25">
      <c r="A15" s="18">
        <v>4</v>
      </c>
      <c r="B15" s="15" t="s">
        <v>1916</v>
      </c>
      <c r="C15" s="30">
        <v>24897</v>
      </c>
      <c r="D15" s="31" t="s">
        <v>10</v>
      </c>
      <c r="E15" s="17" t="s">
        <v>3401</v>
      </c>
      <c r="F15" s="18" t="s">
        <v>1039</v>
      </c>
      <c r="G15" s="121">
        <v>0.9</v>
      </c>
      <c r="H15" s="122">
        <v>10</v>
      </c>
      <c r="I15" s="122">
        <v>6</v>
      </c>
      <c r="J15" s="33">
        <v>10</v>
      </c>
      <c r="K15" s="14">
        <v>6</v>
      </c>
      <c r="L15" s="22">
        <v>9</v>
      </c>
      <c r="M15" s="22">
        <v>6</v>
      </c>
      <c r="N15" s="22" t="s">
        <v>1917</v>
      </c>
      <c r="O15" s="15" t="s">
        <v>1911</v>
      </c>
      <c r="P15" s="1"/>
    </row>
    <row r="16" spans="1:16" ht="20.100000000000001" customHeight="1" x14ac:dyDescent="0.25">
      <c r="A16" s="18">
        <v>5</v>
      </c>
      <c r="B16" s="15" t="s">
        <v>510</v>
      </c>
      <c r="C16" s="30">
        <v>34146</v>
      </c>
      <c r="D16" s="31" t="s">
        <v>10</v>
      </c>
      <c r="E16" s="17" t="s">
        <v>1918</v>
      </c>
      <c r="F16" s="18" t="s">
        <v>1040</v>
      </c>
      <c r="G16" s="123">
        <v>1.1499999999999999</v>
      </c>
      <c r="H16" s="122">
        <v>7</v>
      </c>
      <c r="I16" s="122">
        <v>9</v>
      </c>
      <c r="J16" s="33">
        <v>7</v>
      </c>
      <c r="K16" s="14">
        <v>9</v>
      </c>
      <c r="L16" s="22">
        <v>7</v>
      </c>
      <c r="M16" s="22">
        <v>9</v>
      </c>
      <c r="N16" s="22" t="s">
        <v>1914</v>
      </c>
      <c r="O16" s="15" t="s">
        <v>1911</v>
      </c>
      <c r="P16" s="1"/>
    </row>
    <row r="17" spans="1:16" ht="20.100000000000001" customHeight="1" x14ac:dyDescent="0.25">
      <c r="A17" s="18">
        <v>6</v>
      </c>
      <c r="B17" s="15" t="s">
        <v>1919</v>
      </c>
      <c r="C17" s="30">
        <v>30683</v>
      </c>
      <c r="D17" s="31" t="s">
        <v>10</v>
      </c>
      <c r="E17" s="17" t="s">
        <v>1920</v>
      </c>
      <c r="F17" s="18" t="s">
        <v>1041</v>
      </c>
      <c r="G17" s="121">
        <v>1.2</v>
      </c>
      <c r="H17" s="122">
        <v>3</v>
      </c>
      <c r="I17" s="122">
        <v>8</v>
      </c>
      <c r="J17" s="33">
        <v>3</v>
      </c>
      <c r="K17" s="14">
        <v>8</v>
      </c>
      <c r="L17" s="22">
        <v>3</v>
      </c>
      <c r="M17" s="22">
        <v>8</v>
      </c>
      <c r="N17" s="22" t="s">
        <v>1921</v>
      </c>
      <c r="O17" s="15" t="s">
        <v>1911</v>
      </c>
      <c r="P17" s="1"/>
    </row>
    <row r="18" spans="1:16" ht="20.100000000000001" customHeight="1" x14ac:dyDescent="0.25">
      <c r="A18" s="18">
        <v>7</v>
      </c>
      <c r="B18" s="15" t="s">
        <v>1922</v>
      </c>
      <c r="C18" s="30">
        <v>34060</v>
      </c>
      <c r="D18" s="31" t="s">
        <v>10</v>
      </c>
      <c r="E18" s="17" t="s">
        <v>3402</v>
      </c>
      <c r="F18" s="18" t="s">
        <v>1041</v>
      </c>
      <c r="G18" s="121">
        <v>1.2</v>
      </c>
      <c r="H18" s="122">
        <v>8</v>
      </c>
      <c r="I18" s="122">
        <v>11</v>
      </c>
      <c r="J18" s="33">
        <v>8</v>
      </c>
      <c r="K18" s="14">
        <v>11</v>
      </c>
      <c r="L18" s="22">
        <v>8</v>
      </c>
      <c r="M18" s="22">
        <v>11</v>
      </c>
      <c r="N18" s="22" t="s">
        <v>1923</v>
      </c>
      <c r="O18" s="15" t="s">
        <v>1911</v>
      </c>
      <c r="P18" s="1"/>
    </row>
    <row r="19" spans="1:16" ht="20.100000000000001" customHeight="1" x14ac:dyDescent="0.25">
      <c r="A19" s="18">
        <v>8</v>
      </c>
      <c r="B19" s="15" t="s">
        <v>1924</v>
      </c>
      <c r="C19" s="30">
        <v>26867</v>
      </c>
      <c r="D19" s="31" t="s">
        <v>9</v>
      </c>
      <c r="E19" s="17" t="s">
        <v>3403</v>
      </c>
      <c r="F19" s="18" t="s">
        <v>1039</v>
      </c>
      <c r="G19" s="121">
        <v>1</v>
      </c>
      <c r="H19" s="122">
        <v>6</v>
      </c>
      <c r="I19" s="122">
        <v>6</v>
      </c>
      <c r="J19" s="33">
        <v>6</v>
      </c>
      <c r="K19" s="14">
        <v>6</v>
      </c>
      <c r="L19" s="22">
        <v>8</v>
      </c>
      <c r="M19" s="22">
        <v>6</v>
      </c>
      <c r="N19" s="22" t="s">
        <v>1925</v>
      </c>
      <c r="O19" s="15" t="s">
        <v>1926</v>
      </c>
      <c r="P19" s="1"/>
    </row>
    <row r="20" spans="1:16" ht="20.100000000000001" customHeight="1" x14ac:dyDescent="0.25">
      <c r="A20" s="18">
        <v>9</v>
      </c>
      <c r="B20" s="15" t="s">
        <v>1927</v>
      </c>
      <c r="C20" s="30">
        <v>22456</v>
      </c>
      <c r="D20" s="31" t="s">
        <v>9</v>
      </c>
      <c r="E20" s="17" t="s">
        <v>3404</v>
      </c>
      <c r="F20" s="18" t="s">
        <v>1039</v>
      </c>
      <c r="G20" s="121">
        <v>1</v>
      </c>
      <c r="H20" s="122">
        <v>4</v>
      </c>
      <c r="I20" s="122">
        <v>10</v>
      </c>
      <c r="J20" s="33">
        <v>4</v>
      </c>
      <c r="K20" s="14">
        <v>10</v>
      </c>
      <c r="L20" s="22">
        <v>4</v>
      </c>
      <c r="M20" s="22">
        <v>10</v>
      </c>
      <c r="N20" s="22" t="s">
        <v>1928</v>
      </c>
      <c r="O20" s="15" t="s">
        <v>1929</v>
      </c>
      <c r="P20" s="1"/>
    </row>
    <row r="21" spans="1:16" ht="20.100000000000001" customHeight="1" x14ac:dyDescent="0.25">
      <c r="A21" s="18">
        <v>10</v>
      </c>
      <c r="B21" s="15" t="s">
        <v>1930</v>
      </c>
      <c r="C21" s="30" t="s">
        <v>1931</v>
      </c>
      <c r="D21" s="31" t="s">
        <v>9</v>
      </c>
      <c r="E21" s="17" t="s">
        <v>3405</v>
      </c>
      <c r="F21" s="18" t="s">
        <v>1042</v>
      </c>
      <c r="G21" s="121">
        <v>1</v>
      </c>
      <c r="H21" s="122">
        <v>11</v>
      </c>
      <c r="I21" s="122">
        <v>7</v>
      </c>
      <c r="J21" s="33">
        <v>11</v>
      </c>
      <c r="K21" s="14">
        <v>7</v>
      </c>
      <c r="L21" s="22">
        <v>9</v>
      </c>
      <c r="M21" s="22">
        <v>6</v>
      </c>
      <c r="N21" s="22" t="s">
        <v>1932</v>
      </c>
      <c r="O21" s="15" t="s">
        <v>1926</v>
      </c>
      <c r="P21" s="1"/>
    </row>
    <row r="22" spans="1:16" ht="20.100000000000001" customHeight="1" x14ac:dyDescent="0.25">
      <c r="A22" s="18">
        <v>11</v>
      </c>
      <c r="B22" s="15" t="s">
        <v>1933</v>
      </c>
      <c r="C22" s="30">
        <v>36040</v>
      </c>
      <c r="D22" s="31" t="s">
        <v>10</v>
      </c>
      <c r="E22" s="17" t="s">
        <v>3406</v>
      </c>
      <c r="F22" s="18" t="s">
        <v>1039</v>
      </c>
      <c r="G22" s="121">
        <v>0.9</v>
      </c>
      <c r="H22" s="122">
        <v>3</v>
      </c>
      <c r="I22" s="122">
        <v>4</v>
      </c>
      <c r="J22" s="33">
        <v>3</v>
      </c>
      <c r="K22" s="14">
        <v>3</v>
      </c>
      <c r="L22" s="22">
        <v>3</v>
      </c>
      <c r="M22" s="22">
        <v>3</v>
      </c>
      <c r="N22" s="22" t="s">
        <v>1934</v>
      </c>
      <c r="O22" s="15" t="s">
        <v>1935</v>
      </c>
      <c r="P22" s="1"/>
    </row>
    <row r="23" spans="1:16" ht="20.100000000000001" customHeight="1" x14ac:dyDescent="0.25">
      <c r="A23" s="18">
        <v>12</v>
      </c>
      <c r="B23" s="15" t="s">
        <v>1936</v>
      </c>
      <c r="C23" s="30">
        <v>21082</v>
      </c>
      <c r="D23" s="31" t="s">
        <v>10</v>
      </c>
      <c r="E23" s="17" t="s">
        <v>3407</v>
      </c>
      <c r="F23" s="18" t="s">
        <v>1039</v>
      </c>
      <c r="G23" s="121">
        <v>0.9</v>
      </c>
      <c r="H23" s="122">
        <v>4</v>
      </c>
      <c r="I23" s="122">
        <v>4</v>
      </c>
      <c r="J23" s="33">
        <v>4</v>
      </c>
      <c r="K23" s="14">
        <v>4</v>
      </c>
      <c r="L23" s="22">
        <v>0</v>
      </c>
      <c r="M23" s="22">
        <v>0</v>
      </c>
      <c r="N23" s="22" t="s">
        <v>1937</v>
      </c>
      <c r="O23" s="15" t="s">
        <v>1938</v>
      </c>
      <c r="P23" s="1"/>
    </row>
    <row r="24" spans="1:16" ht="20.100000000000001" customHeight="1" x14ac:dyDescent="0.25">
      <c r="A24" s="18">
        <v>13</v>
      </c>
      <c r="B24" s="15" t="s">
        <v>1939</v>
      </c>
      <c r="C24" s="30">
        <v>25405</v>
      </c>
      <c r="D24" s="31" t="s">
        <v>9</v>
      </c>
      <c r="E24" s="17" t="s">
        <v>3408</v>
      </c>
      <c r="F24" s="18" t="s">
        <v>1039</v>
      </c>
      <c r="G24" s="121">
        <v>1.1000000000000001</v>
      </c>
      <c r="H24" s="122">
        <v>6</v>
      </c>
      <c r="I24" s="122">
        <v>6</v>
      </c>
      <c r="J24" s="33">
        <v>6</v>
      </c>
      <c r="K24" s="14">
        <v>5</v>
      </c>
      <c r="L24" s="22">
        <v>6</v>
      </c>
      <c r="M24" s="22">
        <v>5</v>
      </c>
      <c r="N24" s="22" t="s">
        <v>1940</v>
      </c>
      <c r="O24" s="15" t="s">
        <v>1941</v>
      </c>
      <c r="P24" s="1"/>
    </row>
    <row r="25" spans="1:16" ht="20.100000000000001" customHeight="1" x14ac:dyDescent="0.25">
      <c r="A25" s="18">
        <v>14</v>
      </c>
      <c r="B25" s="15" t="s">
        <v>1942</v>
      </c>
      <c r="C25" s="30">
        <v>17564</v>
      </c>
      <c r="D25" s="31" t="s">
        <v>1943</v>
      </c>
      <c r="E25" s="17" t="s">
        <v>3409</v>
      </c>
      <c r="F25" s="18" t="s">
        <v>1042</v>
      </c>
      <c r="G25" s="121">
        <v>1.2</v>
      </c>
      <c r="H25" s="122">
        <v>9</v>
      </c>
      <c r="I25" s="122">
        <v>5</v>
      </c>
      <c r="J25" s="33">
        <v>9</v>
      </c>
      <c r="K25" s="14">
        <v>5</v>
      </c>
      <c r="L25" s="22">
        <v>0</v>
      </c>
      <c r="M25" s="22">
        <v>0</v>
      </c>
      <c r="N25" s="22" t="s">
        <v>1944</v>
      </c>
      <c r="O25" s="15" t="s">
        <v>1945</v>
      </c>
      <c r="P25" s="1"/>
    </row>
    <row r="26" spans="1:16" ht="20.100000000000001" customHeight="1" x14ac:dyDescent="0.25">
      <c r="A26" s="18">
        <v>15</v>
      </c>
      <c r="B26" s="15" t="s">
        <v>1946</v>
      </c>
      <c r="C26" s="30">
        <v>34039</v>
      </c>
      <c r="D26" s="31" t="s">
        <v>1943</v>
      </c>
      <c r="E26" s="17" t="s">
        <v>3410</v>
      </c>
      <c r="F26" s="18" t="s">
        <v>1042</v>
      </c>
      <c r="G26" s="121">
        <v>1.2</v>
      </c>
      <c r="H26" s="122">
        <v>7</v>
      </c>
      <c r="I26" s="122">
        <v>11</v>
      </c>
      <c r="J26" s="117">
        <v>7</v>
      </c>
      <c r="K26" s="14">
        <v>11</v>
      </c>
      <c r="L26" s="22">
        <v>8</v>
      </c>
      <c r="M26" s="22">
        <v>9</v>
      </c>
      <c r="N26" s="22" t="s">
        <v>1947</v>
      </c>
      <c r="O26" s="15" t="s">
        <v>1166</v>
      </c>
    </row>
    <row r="27" spans="1:16" ht="20.100000000000001" customHeight="1" x14ac:dyDescent="0.25">
      <c r="A27" s="18">
        <v>16</v>
      </c>
      <c r="B27" s="15" t="s">
        <v>1948</v>
      </c>
      <c r="C27" s="30" t="s">
        <v>1949</v>
      </c>
      <c r="D27" s="31" t="s">
        <v>1943</v>
      </c>
      <c r="E27" s="17" t="s">
        <v>3411</v>
      </c>
      <c r="F27" s="18" t="s">
        <v>1039</v>
      </c>
      <c r="G27" s="121">
        <v>1.1000000000000001</v>
      </c>
      <c r="H27" s="122">
        <v>5</v>
      </c>
      <c r="I27" s="122">
        <v>6</v>
      </c>
      <c r="J27" s="117">
        <v>5</v>
      </c>
      <c r="K27" s="14">
        <v>6</v>
      </c>
      <c r="L27" s="22">
        <v>0</v>
      </c>
      <c r="M27" s="22">
        <v>0</v>
      </c>
      <c r="N27" s="22" t="s">
        <v>1950</v>
      </c>
      <c r="O27" s="15" t="s">
        <v>1951</v>
      </c>
    </row>
    <row r="28" spans="1:16" ht="20.100000000000001" customHeight="1" x14ac:dyDescent="0.25">
      <c r="A28" s="18">
        <v>17</v>
      </c>
      <c r="B28" s="15" t="s">
        <v>1952</v>
      </c>
      <c r="C28" s="30">
        <v>18608</v>
      </c>
      <c r="D28" s="31" t="s">
        <v>10</v>
      </c>
      <c r="E28" s="17" t="s">
        <v>3412</v>
      </c>
      <c r="F28" s="18" t="s">
        <v>1039</v>
      </c>
      <c r="G28" s="121">
        <v>1</v>
      </c>
      <c r="H28" s="124">
        <v>4</v>
      </c>
      <c r="I28" s="124">
        <v>5</v>
      </c>
      <c r="J28" s="55">
        <v>4</v>
      </c>
      <c r="K28" s="22">
        <v>5</v>
      </c>
      <c r="L28" s="22">
        <v>0</v>
      </c>
      <c r="M28" s="22">
        <v>0</v>
      </c>
      <c r="N28" s="22" t="s">
        <v>1928</v>
      </c>
      <c r="O28" s="15" t="s">
        <v>1953</v>
      </c>
      <c r="P28" s="1"/>
    </row>
    <row r="29" spans="1:16" ht="20.100000000000001" customHeight="1" x14ac:dyDescent="0.25">
      <c r="A29" s="18">
        <v>18</v>
      </c>
      <c r="B29" s="15" t="s">
        <v>1954</v>
      </c>
      <c r="C29" s="30">
        <v>32109</v>
      </c>
      <c r="D29" s="31" t="s">
        <v>10</v>
      </c>
      <c r="E29" s="17" t="s">
        <v>3413</v>
      </c>
      <c r="F29" s="18" t="s">
        <v>1039</v>
      </c>
      <c r="G29" s="121">
        <v>1</v>
      </c>
      <c r="H29" s="122">
        <v>13</v>
      </c>
      <c r="I29" s="122">
        <v>0</v>
      </c>
      <c r="J29" s="33">
        <v>13</v>
      </c>
      <c r="K29" s="14">
        <v>0</v>
      </c>
      <c r="L29" s="14">
        <v>9</v>
      </c>
      <c r="M29" s="14">
        <v>6</v>
      </c>
      <c r="N29" s="22" t="s">
        <v>1955</v>
      </c>
      <c r="O29" s="15" t="s">
        <v>1166</v>
      </c>
      <c r="P29" s="1"/>
    </row>
    <row r="30" spans="1:16" ht="20.100000000000001" customHeight="1" x14ac:dyDescent="0.25">
      <c r="A30" s="18">
        <v>19</v>
      </c>
      <c r="B30" s="15" t="s">
        <v>1956</v>
      </c>
      <c r="C30" s="30">
        <v>32560</v>
      </c>
      <c r="D30" s="31" t="s">
        <v>1943</v>
      </c>
      <c r="E30" s="17" t="s">
        <v>3414</v>
      </c>
      <c r="F30" s="18" t="s">
        <v>1042</v>
      </c>
      <c r="G30" s="121">
        <v>1.2</v>
      </c>
      <c r="H30" s="122">
        <v>11</v>
      </c>
      <c r="I30" s="122">
        <v>10</v>
      </c>
      <c r="J30" s="117">
        <v>11</v>
      </c>
      <c r="K30" s="33">
        <v>10</v>
      </c>
      <c r="L30" s="14">
        <v>7</v>
      </c>
      <c r="M30" s="14">
        <v>10</v>
      </c>
      <c r="N30" s="22" t="s">
        <v>1957</v>
      </c>
      <c r="O30" s="15" t="s">
        <v>1958</v>
      </c>
      <c r="P30" s="1"/>
    </row>
    <row r="31" spans="1:16" ht="20.100000000000001" customHeight="1" x14ac:dyDescent="0.25">
      <c r="A31" s="18">
        <v>20</v>
      </c>
      <c r="B31" s="15" t="s">
        <v>2728</v>
      </c>
      <c r="C31" s="30">
        <v>28377</v>
      </c>
      <c r="D31" s="31" t="s">
        <v>9</v>
      </c>
      <c r="E31" s="15" t="s">
        <v>3415</v>
      </c>
      <c r="F31" s="18" t="s">
        <v>1041</v>
      </c>
      <c r="G31" s="121">
        <v>1.2</v>
      </c>
      <c r="H31" s="124">
        <v>22</v>
      </c>
      <c r="I31" s="124">
        <v>6</v>
      </c>
      <c r="J31" s="55">
        <v>9</v>
      </c>
      <c r="K31" s="22">
        <v>11</v>
      </c>
      <c r="L31" s="22">
        <v>6</v>
      </c>
      <c r="M31" s="22">
        <v>11</v>
      </c>
      <c r="N31" s="22" t="s">
        <v>2729</v>
      </c>
      <c r="O31" s="9" t="s">
        <v>2730</v>
      </c>
      <c r="P31" s="1"/>
    </row>
    <row r="32" spans="1:16" ht="20.100000000000001" customHeight="1" x14ac:dyDescent="0.25">
      <c r="A32" s="18">
        <v>21</v>
      </c>
      <c r="B32" s="15" t="s">
        <v>2731</v>
      </c>
      <c r="C32" s="30">
        <v>27874</v>
      </c>
      <c r="D32" s="31" t="s">
        <v>10</v>
      </c>
      <c r="E32" s="15" t="s">
        <v>3416</v>
      </c>
      <c r="F32" s="18" t="s">
        <v>2732</v>
      </c>
      <c r="G32" s="121">
        <v>1</v>
      </c>
      <c r="H32" s="124">
        <v>15</v>
      </c>
      <c r="I32" s="124">
        <v>1</v>
      </c>
      <c r="J32" s="55">
        <v>5</v>
      </c>
      <c r="K32" s="22">
        <v>6</v>
      </c>
      <c r="L32" s="22">
        <v>5</v>
      </c>
      <c r="M32" s="22">
        <v>6</v>
      </c>
      <c r="N32" s="22" t="s">
        <v>2733</v>
      </c>
      <c r="O32" s="9" t="s">
        <v>2734</v>
      </c>
      <c r="P32" s="1"/>
    </row>
    <row r="33" spans="1:16" ht="20.100000000000001" customHeight="1" x14ac:dyDescent="0.25">
      <c r="A33" s="18">
        <v>22</v>
      </c>
      <c r="B33" s="15" t="s">
        <v>2735</v>
      </c>
      <c r="C33" s="30">
        <v>31730</v>
      </c>
      <c r="D33" s="31" t="s">
        <v>9</v>
      </c>
      <c r="E33" s="15" t="s">
        <v>3417</v>
      </c>
      <c r="F33" s="18" t="s">
        <v>1042</v>
      </c>
      <c r="G33" s="121">
        <v>1.1499999999999999</v>
      </c>
      <c r="H33" s="124"/>
      <c r="I33" s="124"/>
      <c r="J33" s="55">
        <v>5</v>
      </c>
      <c r="K33" s="22">
        <v>6</v>
      </c>
      <c r="L33" s="22">
        <v>4</v>
      </c>
      <c r="M33" s="22">
        <v>4</v>
      </c>
      <c r="N33" s="22" t="s">
        <v>2632</v>
      </c>
      <c r="O33" s="9" t="s">
        <v>2736</v>
      </c>
      <c r="P33" s="1"/>
    </row>
    <row r="34" spans="1:16" ht="20.100000000000001" customHeight="1" x14ac:dyDescent="0.25">
      <c r="A34" s="18">
        <v>23</v>
      </c>
      <c r="B34" s="15" t="s">
        <v>2737</v>
      </c>
      <c r="C34" s="30">
        <v>30106</v>
      </c>
      <c r="D34" s="31" t="s">
        <v>10</v>
      </c>
      <c r="E34" s="15" t="s">
        <v>3682</v>
      </c>
      <c r="F34" s="18" t="s">
        <v>1042</v>
      </c>
      <c r="G34" s="121">
        <v>1</v>
      </c>
      <c r="H34" s="124"/>
      <c r="I34" s="124"/>
      <c r="J34" s="55">
        <v>3</v>
      </c>
      <c r="K34" s="22">
        <v>4</v>
      </c>
      <c r="L34" s="22">
        <v>3</v>
      </c>
      <c r="M34" s="22">
        <v>4</v>
      </c>
      <c r="N34" s="22" t="s">
        <v>2738</v>
      </c>
      <c r="O34" s="9" t="s">
        <v>2739</v>
      </c>
      <c r="P34" s="1"/>
    </row>
    <row r="35" spans="1:16" ht="20.100000000000001" customHeight="1" x14ac:dyDescent="0.25">
      <c r="A35" s="18">
        <v>24</v>
      </c>
      <c r="B35" s="15" t="s">
        <v>2740</v>
      </c>
      <c r="C35" s="30">
        <v>31944</v>
      </c>
      <c r="D35" s="31" t="s">
        <v>10</v>
      </c>
      <c r="E35" s="15" t="s">
        <v>3418</v>
      </c>
      <c r="F35" s="18" t="s">
        <v>1042</v>
      </c>
      <c r="G35" s="121">
        <v>1.2</v>
      </c>
      <c r="H35" s="122">
        <v>14</v>
      </c>
      <c r="I35" s="122">
        <v>3</v>
      </c>
      <c r="J35" s="117">
        <v>9</v>
      </c>
      <c r="K35" s="14">
        <v>6</v>
      </c>
      <c r="L35" s="14">
        <v>9</v>
      </c>
      <c r="M35" s="14">
        <v>6</v>
      </c>
      <c r="N35" s="22" t="s">
        <v>2741</v>
      </c>
      <c r="O35" s="9" t="s">
        <v>2742</v>
      </c>
      <c r="P35" s="1"/>
    </row>
    <row r="36" spans="1:16" ht="20.100000000000001" customHeight="1" x14ac:dyDescent="0.25">
      <c r="A36" s="260" t="s">
        <v>1031</v>
      </c>
      <c r="B36" s="260"/>
      <c r="C36" s="260"/>
      <c r="D36" s="260"/>
      <c r="E36" s="260"/>
    </row>
    <row r="37" spans="1:16" ht="20.100000000000001" customHeight="1" x14ac:dyDescent="0.25"/>
    <row r="38" spans="1:16" ht="20.100000000000001" customHeight="1" x14ac:dyDescent="0.25"/>
    <row r="39" spans="1:16" ht="20.100000000000001" customHeight="1" x14ac:dyDescent="0.25"/>
    <row r="40" spans="1:16" ht="20.100000000000001" customHeight="1" x14ac:dyDescent="0.25"/>
    <row r="41" spans="1:16" ht="20.100000000000001" customHeight="1" x14ac:dyDescent="0.25"/>
    <row r="42" spans="1:16" ht="20.100000000000001" customHeight="1" x14ac:dyDescent="0.25"/>
    <row r="43" spans="1:16" ht="20.100000000000001" customHeight="1" x14ac:dyDescent="0.25"/>
    <row r="44" spans="1:16" ht="20.100000000000001" customHeight="1" x14ac:dyDescent="0.25"/>
    <row r="45" spans="1:16" ht="20.100000000000001" customHeight="1" x14ac:dyDescent="0.25"/>
    <row r="46" spans="1:16" ht="20.100000000000001" customHeight="1" x14ac:dyDescent="0.25"/>
    <row r="47" spans="1:16" ht="20.100000000000001" customHeight="1" x14ac:dyDescent="0.25"/>
    <row r="48" spans="1:16"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1959</v>
      </c>
      <c r="C12" s="30" t="s">
        <v>1960</v>
      </c>
      <c r="D12" s="31" t="s">
        <v>10</v>
      </c>
      <c r="E12" s="17" t="s">
        <v>3038</v>
      </c>
      <c r="F12" s="18" t="s">
        <v>1039</v>
      </c>
      <c r="G12" s="47">
        <v>1</v>
      </c>
      <c r="H12" s="55">
        <v>9</v>
      </c>
      <c r="I12" s="55">
        <v>3</v>
      </c>
      <c r="J12" s="34">
        <v>9</v>
      </c>
      <c r="K12" s="8">
        <v>3</v>
      </c>
      <c r="L12" s="8">
        <v>0</v>
      </c>
      <c r="M12" s="8">
        <v>0</v>
      </c>
      <c r="N12" s="14">
        <v>35100000</v>
      </c>
      <c r="O12" s="15" t="s">
        <v>1961</v>
      </c>
    </row>
    <row r="13" spans="1:15" ht="20.100000000000001" customHeight="1" x14ac:dyDescent="0.25">
      <c r="A13" s="18">
        <v>2</v>
      </c>
      <c r="B13" s="15" t="s">
        <v>1962</v>
      </c>
      <c r="C13" s="30">
        <v>34701</v>
      </c>
      <c r="D13" s="31" t="s">
        <v>10</v>
      </c>
      <c r="E13" s="17" t="s">
        <v>3419</v>
      </c>
      <c r="F13" s="18" t="s">
        <v>1039</v>
      </c>
      <c r="G13" s="47">
        <v>1</v>
      </c>
      <c r="H13" s="55">
        <v>3</v>
      </c>
      <c r="I13" s="55">
        <v>3</v>
      </c>
      <c r="J13" s="34">
        <v>3</v>
      </c>
      <c r="K13" s="18">
        <v>3</v>
      </c>
      <c r="L13" s="8">
        <v>3</v>
      </c>
      <c r="M13" s="8">
        <v>3</v>
      </c>
      <c r="N13" s="14"/>
      <c r="O13" s="15" t="s">
        <v>1963</v>
      </c>
    </row>
    <row r="14" spans="1:15" ht="20.100000000000001" customHeight="1" x14ac:dyDescent="0.25">
      <c r="A14" s="18">
        <v>3</v>
      </c>
      <c r="B14" s="15" t="s">
        <v>1964</v>
      </c>
      <c r="C14" s="30" t="s">
        <v>1965</v>
      </c>
      <c r="D14" s="31" t="s">
        <v>9</v>
      </c>
      <c r="E14" s="17" t="s">
        <v>1966</v>
      </c>
      <c r="F14" s="18"/>
      <c r="G14" s="47" t="s">
        <v>17</v>
      </c>
      <c r="H14" s="55">
        <v>6</v>
      </c>
      <c r="I14" s="55">
        <v>2</v>
      </c>
      <c r="J14" s="34">
        <v>6</v>
      </c>
      <c r="K14" s="18">
        <v>2</v>
      </c>
      <c r="L14" s="8">
        <v>8</v>
      </c>
      <c r="M14" s="8">
        <v>1</v>
      </c>
      <c r="N14" s="14">
        <v>186468750</v>
      </c>
      <c r="O14" s="15" t="s">
        <v>1967</v>
      </c>
    </row>
    <row r="15" spans="1:15" ht="20.100000000000001" customHeight="1" x14ac:dyDescent="0.25">
      <c r="A15" s="18">
        <v>4</v>
      </c>
      <c r="B15" s="15" t="s">
        <v>1968</v>
      </c>
      <c r="C15" s="30" t="s">
        <v>1969</v>
      </c>
      <c r="D15" s="31" t="s">
        <v>10</v>
      </c>
      <c r="E15" s="17" t="s">
        <v>3420</v>
      </c>
      <c r="F15" s="18" t="s">
        <v>1039</v>
      </c>
      <c r="G15" s="49" t="s">
        <v>18</v>
      </c>
      <c r="H15" s="63">
        <v>15</v>
      </c>
      <c r="I15" s="63">
        <v>6</v>
      </c>
      <c r="J15" s="34">
        <v>15</v>
      </c>
      <c r="K15" s="18">
        <v>6</v>
      </c>
      <c r="L15" s="8">
        <v>0</v>
      </c>
      <c r="M15" s="8">
        <v>0</v>
      </c>
      <c r="N15" s="14">
        <v>38610000</v>
      </c>
      <c r="O15" s="15" t="s">
        <v>1970</v>
      </c>
    </row>
    <row r="16" spans="1:15" ht="20.100000000000001" customHeight="1" x14ac:dyDescent="0.25">
      <c r="A16" s="18">
        <v>5</v>
      </c>
      <c r="B16" s="15" t="s">
        <v>1971</v>
      </c>
      <c r="C16" s="30" t="s">
        <v>1972</v>
      </c>
      <c r="D16" s="31" t="s">
        <v>10</v>
      </c>
      <c r="E16" s="17" t="s">
        <v>1973</v>
      </c>
      <c r="F16" s="18" t="s">
        <v>1039</v>
      </c>
      <c r="G16" s="49" t="s">
        <v>18</v>
      </c>
      <c r="H16" s="63">
        <v>8</v>
      </c>
      <c r="I16" s="63">
        <v>4</v>
      </c>
      <c r="J16" s="34">
        <v>8</v>
      </c>
      <c r="K16" s="18">
        <v>4</v>
      </c>
      <c r="L16" s="8">
        <v>8</v>
      </c>
      <c r="M16" s="8">
        <v>4</v>
      </c>
      <c r="N16" s="14">
        <v>164092500</v>
      </c>
      <c r="O16" s="15" t="s">
        <v>1166</v>
      </c>
    </row>
    <row r="17" spans="1:15" ht="20.100000000000001" customHeight="1" x14ac:dyDescent="0.25">
      <c r="A17" s="18">
        <v>6</v>
      </c>
      <c r="B17" s="15" t="s">
        <v>1974</v>
      </c>
      <c r="C17" s="30" t="s">
        <v>1975</v>
      </c>
      <c r="D17" s="31" t="s">
        <v>10</v>
      </c>
      <c r="E17" s="17" t="s">
        <v>3421</v>
      </c>
      <c r="F17" s="18" t="s">
        <v>1041</v>
      </c>
      <c r="G17" s="49" t="s">
        <v>17</v>
      </c>
      <c r="H17" s="63">
        <v>3</v>
      </c>
      <c r="I17" s="63">
        <v>3</v>
      </c>
      <c r="J17" s="34">
        <v>3</v>
      </c>
      <c r="K17" s="18">
        <v>3</v>
      </c>
      <c r="L17" s="8">
        <v>3</v>
      </c>
      <c r="M17" s="8">
        <v>3</v>
      </c>
      <c r="N17" s="14">
        <v>115391250</v>
      </c>
      <c r="O17" s="15" t="s">
        <v>1166</v>
      </c>
    </row>
    <row r="18" spans="1:15" ht="20.100000000000001" customHeight="1" x14ac:dyDescent="0.25">
      <c r="A18" s="18">
        <v>7</v>
      </c>
      <c r="B18" s="15" t="s">
        <v>1976</v>
      </c>
      <c r="C18" s="30" t="s">
        <v>1977</v>
      </c>
      <c r="D18" s="31" t="s">
        <v>9</v>
      </c>
      <c r="E18" s="17" t="s">
        <v>3422</v>
      </c>
      <c r="F18" s="18" t="s">
        <v>1041</v>
      </c>
      <c r="G18" s="49" t="s">
        <v>17</v>
      </c>
      <c r="H18" s="63">
        <v>1</v>
      </c>
      <c r="I18" s="63">
        <v>0</v>
      </c>
      <c r="J18" s="34">
        <v>1</v>
      </c>
      <c r="K18" s="18">
        <v>0</v>
      </c>
      <c r="L18" s="8">
        <v>4</v>
      </c>
      <c r="M18" s="8">
        <v>0</v>
      </c>
      <c r="N18" s="14">
        <v>38902500</v>
      </c>
      <c r="O18" s="15" t="s">
        <v>1978</v>
      </c>
    </row>
    <row r="19" spans="1:15" ht="20.100000000000001" customHeight="1" x14ac:dyDescent="0.25">
      <c r="A19" s="18">
        <v>8</v>
      </c>
      <c r="B19" s="15" t="s">
        <v>1979</v>
      </c>
      <c r="C19" s="30" t="s">
        <v>1980</v>
      </c>
      <c r="D19" s="31" t="s">
        <v>9</v>
      </c>
      <c r="E19" s="17" t="s">
        <v>3423</v>
      </c>
      <c r="F19" s="18" t="s">
        <v>1041</v>
      </c>
      <c r="G19" s="49" t="s">
        <v>17</v>
      </c>
      <c r="H19" s="63">
        <v>0</v>
      </c>
      <c r="I19" s="63">
        <v>11</v>
      </c>
      <c r="J19" s="34">
        <v>0</v>
      </c>
      <c r="K19" s="18">
        <v>11</v>
      </c>
      <c r="L19" s="8">
        <v>3</v>
      </c>
      <c r="M19" s="8">
        <v>9</v>
      </c>
      <c r="N19" s="14">
        <v>38610000</v>
      </c>
      <c r="O19" s="15" t="s">
        <v>1166</v>
      </c>
    </row>
    <row r="20" spans="1:15" ht="20.100000000000001" customHeight="1" x14ac:dyDescent="0.25">
      <c r="A20" s="18">
        <v>9</v>
      </c>
      <c r="B20" s="15" t="s">
        <v>1981</v>
      </c>
      <c r="C20" s="30" t="s">
        <v>25</v>
      </c>
      <c r="D20" s="31" t="s">
        <v>10</v>
      </c>
      <c r="E20" s="17" t="s">
        <v>1982</v>
      </c>
      <c r="F20" s="18" t="s">
        <v>1039</v>
      </c>
      <c r="G20" s="49">
        <v>1.1000000000000001</v>
      </c>
      <c r="H20" s="63">
        <v>1</v>
      </c>
      <c r="I20" s="63">
        <v>7</v>
      </c>
      <c r="J20" s="34">
        <v>1</v>
      </c>
      <c r="K20" s="18">
        <v>6</v>
      </c>
      <c r="L20" s="8">
        <v>1</v>
      </c>
      <c r="M20" s="8">
        <v>6</v>
      </c>
      <c r="N20" s="14">
        <v>186468750</v>
      </c>
      <c r="O20" s="15" t="s">
        <v>1983</v>
      </c>
    </row>
    <row r="21" spans="1:15" ht="20.100000000000001" customHeight="1" x14ac:dyDescent="0.25">
      <c r="A21" s="18">
        <v>10</v>
      </c>
      <c r="B21" s="15" t="s">
        <v>1984</v>
      </c>
      <c r="C21" s="30" t="s">
        <v>1985</v>
      </c>
      <c r="D21" s="31" t="s">
        <v>10</v>
      </c>
      <c r="E21" s="17" t="s">
        <v>3424</v>
      </c>
      <c r="F21" s="18" t="s">
        <v>1042</v>
      </c>
      <c r="G21" s="47">
        <v>1.2</v>
      </c>
      <c r="H21" s="55">
        <v>18</v>
      </c>
      <c r="I21" s="55">
        <v>0</v>
      </c>
      <c r="J21" s="34">
        <v>17</v>
      </c>
      <c r="K21" s="18">
        <v>0</v>
      </c>
      <c r="L21" s="8">
        <v>9</v>
      </c>
      <c r="M21" s="8">
        <v>6</v>
      </c>
      <c r="N21" s="14">
        <v>183222000</v>
      </c>
      <c r="O21" s="15" t="s">
        <v>1986</v>
      </c>
    </row>
    <row r="22" spans="1:15" ht="20.100000000000001" customHeight="1" x14ac:dyDescent="0.25">
      <c r="A22" s="18">
        <v>11</v>
      </c>
      <c r="B22" s="15" t="s">
        <v>1987</v>
      </c>
      <c r="C22" s="30" t="s">
        <v>1988</v>
      </c>
      <c r="D22" s="31" t="s">
        <v>10</v>
      </c>
      <c r="E22" s="17" t="s">
        <v>3425</v>
      </c>
      <c r="F22" s="18" t="s">
        <v>1042</v>
      </c>
      <c r="G22" s="49" t="s">
        <v>20</v>
      </c>
      <c r="H22" s="63">
        <v>11</v>
      </c>
      <c r="I22" s="63">
        <v>11</v>
      </c>
      <c r="J22" s="34">
        <v>11</v>
      </c>
      <c r="K22" s="18">
        <v>11</v>
      </c>
      <c r="L22" s="8">
        <v>9</v>
      </c>
      <c r="M22" s="8">
        <v>6</v>
      </c>
      <c r="N22" s="14">
        <v>193752000</v>
      </c>
      <c r="O22" s="15" t="s">
        <v>1166</v>
      </c>
    </row>
    <row r="23" spans="1:15" ht="20.100000000000001" customHeight="1" x14ac:dyDescent="0.25">
      <c r="A23" s="18">
        <v>12</v>
      </c>
      <c r="B23" s="15" t="s">
        <v>1989</v>
      </c>
      <c r="C23" s="30" t="s">
        <v>1990</v>
      </c>
      <c r="D23" s="31" t="s">
        <v>9</v>
      </c>
      <c r="E23" s="17" t="s">
        <v>1991</v>
      </c>
      <c r="F23" s="18" t="s">
        <v>1041</v>
      </c>
      <c r="G23" s="49" t="s">
        <v>17</v>
      </c>
      <c r="H23" s="63">
        <v>12</v>
      </c>
      <c r="I23" s="63">
        <v>4</v>
      </c>
      <c r="J23" s="34">
        <v>10</v>
      </c>
      <c r="K23" s="18">
        <v>4</v>
      </c>
      <c r="L23" s="8">
        <v>10</v>
      </c>
      <c r="M23" s="8">
        <v>4</v>
      </c>
      <c r="N23" s="14">
        <v>204018750</v>
      </c>
      <c r="O23" s="15" t="s">
        <v>1166</v>
      </c>
    </row>
    <row r="24" spans="1:15" ht="20.100000000000001" customHeight="1" x14ac:dyDescent="0.25">
      <c r="A24" s="18">
        <v>13</v>
      </c>
      <c r="B24" s="15" t="s">
        <v>1992</v>
      </c>
      <c r="C24" s="30" t="s">
        <v>1993</v>
      </c>
      <c r="D24" s="31" t="s">
        <v>9</v>
      </c>
      <c r="E24" s="17" t="s">
        <v>3422</v>
      </c>
      <c r="F24" s="18" t="s">
        <v>1040</v>
      </c>
      <c r="G24" s="34">
        <v>1.2</v>
      </c>
      <c r="H24" s="63">
        <v>9</v>
      </c>
      <c r="I24" s="63">
        <v>4</v>
      </c>
      <c r="J24" s="34">
        <v>9</v>
      </c>
      <c r="K24" s="18">
        <v>4</v>
      </c>
      <c r="L24" s="8">
        <v>9</v>
      </c>
      <c r="M24" s="8">
        <v>4</v>
      </c>
      <c r="N24" s="14">
        <v>366444000</v>
      </c>
      <c r="O24" s="15" t="s">
        <v>1166</v>
      </c>
    </row>
    <row r="25" spans="1:15" ht="20.100000000000001" customHeight="1" x14ac:dyDescent="0.25">
      <c r="A25" s="18">
        <v>14</v>
      </c>
      <c r="B25" s="15" t="s">
        <v>2743</v>
      </c>
      <c r="C25" s="30" t="s">
        <v>2744</v>
      </c>
      <c r="D25" s="31" t="s">
        <v>9</v>
      </c>
      <c r="E25" s="15" t="s">
        <v>3426</v>
      </c>
      <c r="F25" s="18" t="s">
        <v>1041</v>
      </c>
      <c r="G25" s="49" t="s">
        <v>17</v>
      </c>
      <c r="H25" s="63">
        <v>17</v>
      </c>
      <c r="I25" s="63">
        <v>2</v>
      </c>
      <c r="J25" s="34">
        <v>17</v>
      </c>
      <c r="K25" s="18">
        <v>2</v>
      </c>
      <c r="L25" s="8">
        <v>10</v>
      </c>
      <c r="M25" s="8">
        <v>3</v>
      </c>
      <c r="N25" s="14">
        <v>225956250</v>
      </c>
      <c r="O25" s="15" t="s">
        <v>2745</v>
      </c>
    </row>
    <row r="26" spans="1:15" ht="20.100000000000001" customHeight="1" x14ac:dyDescent="0.25">
      <c r="A26" s="18">
        <v>15</v>
      </c>
      <c r="B26" s="15" t="s">
        <v>19</v>
      </c>
      <c r="C26" s="30" t="s">
        <v>2746</v>
      </c>
      <c r="D26" s="31" t="s">
        <v>10</v>
      </c>
      <c r="E26" s="15" t="s">
        <v>3427</v>
      </c>
      <c r="F26" s="18" t="s">
        <v>1042</v>
      </c>
      <c r="G26" s="34">
        <v>2.4</v>
      </c>
      <c r="H26" s="63">
        <v>16</v>
      </c>
      <c r="I26" s="63">
        <v>1</v>
      </c>
      <c r="J26" s="34">
        <v>6</v>
      </c>
      <c r="K26" s="18">
        <v>5</v>
      </c>
      <c r="L26" s="8">
        <v>6</v>
      </c>
      <c r="M26" s="8">
        <v>5</v>
      </c>
      <c r="N26" s="14">
        <v>349596000</v>
      </c>
      <c r="O26" s="15" t="s">
        <v>2745</v>
      </c>
    </row>
    <row r="27" spans="1:15" ht="20.100000000000001" customHeight="1" x14ac:dyDescent="0.25">
      <c r="A27" s="18">
        <v>16</v>
      </c>
      <c r="B27" s="15" t="s">
        <v>2747</v>
      </c>
      <c r="C27" s="30" t="s">
        <v>2748</v>
      </c>
      <c r="D27" s="31" t="s">
        <v>10</v>
      </c>
      <c r="E27" s="15" t="s">
        <v>2749</v>
      </c>
      <c r="F27" s="18" t="s">
        <v>1039</v>
      </c>
      <c r="G27" s="49">
        <v>1.1000000000000001</v>
      </c>
      <c r="H27" s="63">
        <v>20</v>
      </c>
      <c r="I27" s="63">
        <v>7</v>
      </c>
      <c r="J27" s="34">
        <v>9</v>
      </c>
      <c r="K27" s="18">
        <v>6</v>
      </c>
      <c r="L27" s="8">
        <v>9</v>
      </c>
      <c r="M27" s="8">
        <v>6</v>
      </c>
      <c r="N27" s="14">
        <v>212355000</v>
      </c>
      <c r="O27" s="15" t="s">
        <v>2750</v>
      </c>
    </row>
    <row r="28" spans="1:15" ht="20.100000000000001" customHeight="1" x14ac:dyDescent="0.25">
      <c r="A28" s="18">
        <v>17</v>
      </c>
      <c r="B28" s="15" t="s">
        <v>2751</v>
      </c>
      <c r="C28" s="30" t="s">
        <v>2752</v>
      </c>
      <c r="D28" s="31" t="s">
        <v>9</v>
      </c>
      <c r="E28" s="15" t="s">
        <v>3428</v>
      </c>
      <c r="F28" s="18" t="s">
        <v>1042</v>
      </c>
      <c r="G28" s="34">
        <v>1.2</v>
      </c>
      <c r="H28" s="63">
        <v>17</v>
      </c>
      <c r="I28" s="63">
        <v>2</v>
      </c>
      <c r="J28" s="34">
        <v>11</v>
      </c>
      <c r="K28" s="18">
        <v>6</v>
      </c>
      <c r="L28" s="8">
        <v>4</v>
      </c>
      <c r="M28" s="8">
        <v>6</v>
      </c>
      <c r="N28" s="14">
        <v>195858000</v>
      </c>
      <c r="O28" s="15" t="s">
        <v>2750</v>
      </c>
    </row>
    <row r="29" spans="1:15" ht="20.100000000000001" customHeight="1" x14ac:dyDescent="0.25">
      <c r="A29" s="18">
        <v>18</v>
      </c>
      <c r="B29" s="15" t="s">
        <v>2753</v>
      </c>
      <c r="C29" s="30" t="s">
        <v>2754</v>
      </c>
      <c r="D29" s="31" t="s">
        <v>9</v>
      </c>
      <c r="E29" s="15" t="s">
        <v>3429</v>
      </c>
      <c r="F29" s="18" t="s">
        <v>1041</v>
      </c>
      <c r="G29" s="34">
        <v>1.25</v>
      </c>
      <c r="H29" s="63">
        <v>16</v>
      </c>
      <c r="I29" s="63">
        <v>6</v>
      </c>
      <c r="J29" s="34">
        <v>15</v>
      </c>
      <c r="K29" s="8">
        <v>11</v>
      </c>
      <c r="L29" s="8">
        <v>9</v>
      </c>
      <c r="M29" s="8">
        <v>6</v>
      </c>
      <c r="N29" s="14">
        <v>221568750</v>
      </c>
      <c r="O29" s="15" t="s">
        <v>2755</v>
      </c>
    </row>
    <row r="30" spans="1:15" ht="20.100000000000001" customHeight="1" x14ac:dyDescent="0.25">
      <c r="A30" s="260" t="s">
        <v>1021</v>
      </c>
      <c r="B30" s="260"/>
      <c r="C30" s="260"/>
      <c r="D30" s="260"/>
      <c r="E30" s="260"/>
    </row>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L9:M9"/>
    <mergeCell ref="H9:I9"/>
    <mergeCell ref="N9:N10"/>
    <mergeCell ref="O9:O10"/>
    <mergeCell ref="H11:I11"/>
    <mergeCell ref="J11:K11"/>
    <mergeCell ref="L11:M11"/>
    <mergeCell ref="A1:C1"/>
    <mergeCell ref="A4:O4"/>
    <mergeCell ref="A6:O6"/>
    <mergeCell ref="A8:J8"/>
    <mergeCell ref="A9:A10"/>
    <mergeCell ref="B9:B10"/>
    <mergeCell ref="C9:C10"/>
    <mergeCell ref="D9:D10"/>
    <mergeCell ref="E9:E10"/>
    <mergeCell ref="G9:G10"/>
    <mergeCell ref="A2:C2"/>
    <mergeCell ref="A5:O5"/>
    <mergeCell ref="A7:O7"/>
    <mergeCell ref="F9:F10"/>
    <mergeCell ref="J9:K9"/>
    <mergeCell ref="A3:C3"/>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1994</v>
      </c>
      <c r="C12" s="44" t="s">
        <v>1995</v>
      </c>
      <c r="D12" s="31" t="s">
        <v>1943</v>
      </c>
      <c r="E12" s="17" t="s">
        <v>3430</v>
      </c>
      <c r="F12" s="18" t="s">
        <v>1042</v>
      </c>
      <c r="G12" s="47">
        <v>1.2</v>
      </c>
      <c r="H12" s="55">
        <v>8</v>
      </c>
      <c r="I12" s="55">
        <v>10</v>
      </c>
      <c r="J12" s="55">
        <v>8</v>
      </c>
      <c r="K12" s="22">
        <v>10</v>
      </c>
      <c r="L12" s="8">
        <v>8</v>
      </c>
      <c r="M12" s="8">
        <v>10</v>
      </c>
      <c r="N12" s="103">
        <v>181116000</v>
      </c>
      <c r="O12" s="15" t="s">
        <v>1911</v>
      </c>
    </row>
    <row r="13" spans="1:15" ht="20.100000000000001" customHeight="1" x14ac:dyDescent="0.25">
      <c r="A13" s="18">
        <v>2</v>
      </c>
      <c r="B13" s="15" t="s">
        <v>1996</v>
      </c>
      <c r="C13" s="31">
        <v>32092</v>
      </c>
      <c r="D13" s="31" t="s">
        <v>9</v>
      </c>
      <c r="E13" s="17" t="s">
        <v>3431</v>
      </c>
      <c r="F13" s="18" t="s">
        <v>1042</v>
      </c>
      <c r="G13" s="47">
        <v>1.2</v>
      </c>
      <c r="H13" s="55">
        <v>8</v>
      </c>
      <c r="I13" s="55">
        <v>8</v>
      </c>
      <c r="J13" s="55">
        <v>8</v>
      </c>
      <c r="K13" s="22">
        <v>8</v>
      </c>
      <c r="L13" s="18">
        <v>8</v>
      </c>
      <c r="M13" s="8">
        <v>8</v>
      </c>
      <c r="N13" s="103"/>
      <c r="O13" s="15" t="s">
        <v>1911</v>
      </c>
    </row>
    <row r="14" spans="1:15" ht="20.100000000000001" customHeight="1" x14ac:dyDescent="0.25">
      <c r="A14" s="18">
        <v>3</v>
      </c>
      <c r="B14" s="15" t="s">
        <v>1997</v>
      </c>
      <c r="C14" s="31">
        <v>31235</v>
      </c>
      <c r="D14" s="31" t="s">
        <v>9</v>
      </c>
      <c r="E14" s="17" t="s">
        <v>1998</v>
      </c>
      <c r="F14" s="18" t="s">
        <v>1042</v>
      </c>
      <c r="G14" s="47">
        <v>1.2</v>
      </c>
      <c r="H14" s="55">
        <v>9</v>
      </c>
      <c r="I14" s="55">
        <v>0</v>
      </c>
      <c r="J14" s="55">
        <v>9</v>
      </c>
      <c r="K14" s="22">
        <v>0</v>
      </c>
      <c r="L14" s="18">
        <v>9</v>
      </c>
      <c r="M14" s="8">
        <v>0</v>
      </c>
      <c r="N14" s="103">
        <v>183222000</v>
      </c>
      <c r="O14" s="15" t="s">
        <v>1911</v>
      </c>
    </row>
    <row r="15" spans="1:15" ht="20.100000000000001" customHeight="1" x14ac:dyDescent="0.25">
      <c r="A15" s="18">
        <v>4</v>
      </c>
      <c r="B15" s="15" t="s">
        <v>1999</v>
      </c>
      <c r="C15" s="31">
        <v>31448</v>
      </c>
      <c r="D15" s="31" t="s">
        <v>10</v>
      </c>
      <c r="E15" s="17" t="s">
        <v>3432</v>
      </c>
      <c r="F15" s="18" t="s">
        <v>1041</v>
      </c>
      <c r="G15" s="85">
        <v>1.25</v>
      </c>
      <c r="H15" s="55">
        <v>8</v>
      </c>
      <c r="I15" s="55">
        <v>6</v>
      </c>
      <c r="J15" s="55">
        <v>8</v>
      </c>
      <c r="K15" s="22">
        <v>6</v>
      </c>
      <c r="L15" s="18">
        <v>8</v>
      </c>
      <c r="M15" s="8">
        <v>6</v>
      </c>
      <c r="N15" s="103">
        <v>186468750</v>
      </c>
      <c r="O15" s="15" t="s">
        <v>1911</v>
      </c>
    </row>
    <row r="16" spans="1:15" ht="20.100000000000001" customHeight="1" x14ac:dyDescent="0.25">
      <c r="A16" s="18">
        <v>5</v>
      </c>
      <c r="B16" s="15" t="s">
        <v>2000</v>
      </c>
      <c r="C16" s="119">
        <v>22098</v>
      </c>
      <c r="D16" s="31" t="s">
        <v>10</v>
      </c>
      <c r="E16" s="17" t="s">
        <v>3433</v>
      </c>
      <c r="F16" s="18" t="s">
        <v>1039</v>
      </c>
      <c r="G16" s="47">
        <v>1</v>
      </c>
      <c r="H16" s="55">
        <v>4</v>
      </c>
      <c r="I16" s="55">
        <v>4</v>
      </c>
      <c r="J16" s="55">
        <v>4</v>
      </c>
      <c r="K16" s="55">
        <v>4</v>
      </c>
      <c r="L16" s="8"/>
      <c r="M16" s="8"/>
      <c r="N16" s="103">
        <v>35100000</v>
      </c>
      <c r="O16" s="15" t="s">
        <v>2001</v>
      </c>
    </row>
    <row r="17" spans="1:15" ht="20.100000000000001" customHeight="1" x14ac:dyDescent="0.25">
      <c r="A17" s="18">
        <v>6</v>
      </c>
      <c r="B17" s="17" t="s">
        <v>2002</v>
      </c>
      <c r="C17" s="119">
        <v>34784</v>
      </c>
      <c r="D17" s="31" t="s">
        <v>9</v>
      </c>
      <c r="E17" s="17" t="s">
        <v>3434</v>
      </c>
      <c r="F17" s="18" t="s">
        <v>1041</v>
      </c>
      <c r="G17" s="47">
        <v>1.2</v>
      </c>
      <c r="H17" s="55">
        <v>0</v>
      </c>
      <c r="I17" s="55">
        <v>9</v>
      </c>
      <c r="J17" s="55">
        <v>0</v>
      </c>
      <c r="K17" s="22">
        <v>9</v>
      </c>
      <c r="L17" s="8">
        <v>0</v>
      </c>
      <c r="M17" s="8">
        <v>9</v>
      </c>
      <c r="N17" s="103">
        <v>14882400</v>
      </c>
      <c r="O17" s="15" t="s">
        <v>2003</v>
      </c>
    </row>
    <row r="18" spans="1:15" ht="20.100000000000001" customHeight="1" x14ac:dyDescent="0.25">
      <c r="A18" s="18">
        <v>7</v>
      </c>
      <c r="B18" s="17" t="s">
        <v>2004</v>
      </c>
      <c r="C18" s="119">
        <v>32934</v>
      </c>
      <c r="D18" s="31" t="s">
        <v>10</v>
      </c>
      <c r="E18" s="17" t="s">
        <v>2005</v>
      </c>
      <c r="F18" s="18" t="s">
        <v>1041</v>
      </c>
      <c r="G18" s="47">
        <v>1.2</v>
      </c>
      <c r="H18" s="55">
        <v>7</v>
      </c>
      <c r="I18" s="55">
        <v>2</v>
      </c>
      <c r="J18" s="55">
        <v>7</v>
      </c>
      <c r="K18" s="22">
        <v>2</v>
      </c>
      <c r="L18" s="18">
        <v>7</v>
      </c>
      <c r="M18" s="8">
        <v>2</v>
      </c>
      <c r="N18" s="103">
        <v>174798000</v>
      </c>
      <c r="O18" s="15" t="s">
        <v>1911</v>
      </c>
    </row>
    <row r="19" spans="1:15" ht="20.100000000000001" customHeight="1" x14ac:dyDescent="0.25">
      <c r="A19" s="18">
        <v>8</v>
      </c>
      <c r="B19" s="17" t="s">
        <v>2006</v>
      </c>
      <c r="C19" s="119">
        <v>36453</v>
      </c>
      <c r="D19" s="31" t="s">
        <v>9</v>
      </c>
      <c r="E19" s="17" t="s">
        <v>2007</v>
      </c>
      <c r="F19" s="18" t="s">
        <v>1041</v>
      </c>
      <c r="G19" s="47">
        <v>1.2</v>
      </c>
      <c r="H19" s="55">
        <v>1</v>
      </c>
      <c r="I19" s="55">
        <v>1</v>
      </c>
      <c r="J19" s="55">
        <v>1</v>
      </c>
      <c r="K19" s="22">
        <v>1</v>
      </c>
      <c r="L19" s="8">
        <v>1</v>
      </c>
      <c r="M19" s="8">
        <v>11</v>
      </c>
      <c r="N19" s="103">
        <v>21340800</v>
      </c>
      <c r="O19" s="15" t="s">
        <v>1911</v>
      </c>
    </row>
    <row r="20" spans="1:15" ht="20.100000000000001" customHeight="1" x14ac:dyDescent="0.25">
      <c r="A20" s="18">
        <v>9</v>
      </c>
      <c r="B20" s="15" t="s">
        <v>2008</v>
      </c>
      <c r="C20" s="120">
        <v>35346</v>
      </c>
      <c r="D20" s="31" t="s">
        <v>10</v>
      </c>
      <c r="E20" s="17" t="s">
        <v>3435</v>
      </c>
      <c r="F20" s="18" t="s">
        <v>1042</v>
      </c>
      <c r="G20" s="85">
        <v>1.1499999999999999</v>
      </c>
      <c r="H20" s="55">
        <v>3</v>
      </c>
      <c r="I20" s="55">
        <v>10</v>
      </c>
      <c r="J20" s="55">
        <v>3</v>
      </c>
      <c r="K20" s="22">
        <v>10</v>
      </c>
      <c r="L20" s="8">
        <v>3</v>
      </c>
      <c r="M20" s="8">
        <v>9</v>
      </c>
      <c r="N20" s="103">
        <v>123247800</v>
      </c>
      <c r="O20" s="15" t="s">
        <v>1911</v>
      </c>
    </row>
    <row r="21" spans="1:15" ht="20.100000000000001" customHeight="1" x14ac:dyDescent="0.25">
      <c r="A21" s="18">
        <v>10</v>
      </c>
      <c r="B21" s="15" t="s">
        <v>2009</v>
      </c>
      <c r="C21" s="120" t="s">
        <v>2010</v>
      </c>
      <c r="D21" s="31" t="s">
        <v>9</v>
      </c>
      <c r="E21" s="17" t="s">
        <v>3436</v>
      </c>
      <c r="F21" s="18" t="s">
        <v>1042</v>
      </c>
      <c r="G21" s="85">
        <v>1.1499999999999999</v>
      </c>
      <c r="H21" s="55">
        <v>9</v>
      </c>
      <c r="I21" s="55">
        <v>0</v>
      </c>
      <c r="J21" s="55">
        <v>9</v>
      </c>
      <c r="K21" s="55">
        <v>0</v>
      </c>
      <c r="L21" s="8">
        <v>9</v>
      </c>
      <c r="M21" s="8">
        <v>0</v>
      </c>
      <c r="N21" s="103">
        <v>173569500</v>
      </c>
      <c r="O21" s="15" t="s">
        <v>1911</v>
      </c>
    </row>
    <row r="22" spans="1:15" ht="20.100000000000001" customHeight="1" x14ac:dyDescent="0.25">
      <c r="A22" s="18">
        <v>11</v>
      </c>
      <c r="B22" s="15" t="s">
        <v>2011</v>
      </c>
      <c r="C22" s="120" t="s">
        <v>2012</v>
      </c>
      <c r="D22" s="31" t="s">
        <v>9</v>
      </c>
      <c r="E22" s="17" t="s">
        <v>2013</v>
      </c>
      <c r="F22" s="18" t="s">
        <v>1040</v>
      </c>
      <c r="G22" s="85">
        <v>1.1499999999999999</v>
      </c>
      <c r="H22" s="55">
        <v>6</v>
      </c>
      <c r="I22" s="55">
        <v>6</v>
      </c>
      <c r="J22" s="55">
        <v>6</v>
      </c>
      <c r="K22" s="55">
        <v>6</v>
      </c>
      <c r="L22" s="8">
        <v>19</v>
      </c>
      <c r="M22" s="8">
        <v>9</v>
      </c>
      <c r="N22" s="103">
        <v>163478250</v>
      </c>
      <c r="O22" s="15" t="s">
        <v>1911</v>
      </c>
    </row>
    <row r="23" spans="1:15" ht="20.100000000000001" customHeight="1" x14ac:dyDescent="0.25">
      <c r="A23" s="18">
        <v>12</v>
      </c>
      <c r="B23" s="15" t="s">
        <v>2014</v>
      </c>
      <c r="C23" s="120" t="s">
        <v>2015</v>
      </c>
      <c r="D23" s="31" t="s">
        <v>10</v>
      </c>
      <c r="E23" s="17" t="s">
        <v>2016</v>
      </c>
      <c r="F23" s="18" t="s">
        <v>1042</v>
      </c>
      <c r="G23" s="85">
        <v>1.1499999999999999</v>
      </c>
      <c r="H23" s="55">
        <v>3</v>
      </c>
      <c r="I23" s="55">
        <v>8</v>
      </c>
      <c r="J23" s="55">
        <v>3</v>
      </c>
      <c r="K23" s="22">
        <v>8</v>
      </c>
      <c r="L23" s="8">
        <v>3</v>
      </c>
      <c r="M23" s="8">
        <v>8</v>
      </c>
      <c r="N23" s="103">
        <v>118942200</v>
      </c>
      <c r="O23" s="15" t="s">
        <v>1911</v>
      </c>
    </row>
    <row r="24" spans="1:15" ht="20.100000000000001" customHeight="1" x14ac:dyDescent="0.25">
      <c r="A24" s="18">
        <v>13</v>
      </c>
      <c r="B24" s="15" t="s">
        <v>205</v>
      </c>
      <c r="C24" s="120" t="s">
        <v>2017</v>
      </c>
      <c r="D24" s="31" t="s">
        <v>9</v>
      </c>
      <c r="E24" s="17" t="s">
        <v>3647</v>
      </c>
      <c r="F24" s="18" t="s">
        <v>1041</v>
      </c>
      <c r="G24" s="47">
        <v>1.2</v>
      </c>
      <c r="H24" s="55">
        <v>4</v>
      </c>
      <c r="I24" s="55">
        <v>5</v>
      </c>
      <c r="J24" s="55">
        <v>4</v>
      </c>
      <c r="K24" s="22">
        <v>5</v>
      </c>
      <c r="L24" s="8">
        <v>4</v>
      </c>
      <c r="M24" s="8">
        <v>3</v>
      </c>
      <c r="N24" s="103">
        <v>148683600</v>
      </c>
      <c r="O24" s="15" t="s">
        <v>1911</v>
      </c>
    </row>
    <row r="25" spans="1:15" ht="20.100000000000001" customHeight="1" x14ac:dyDescent="0.25">
      <c r="A25" s="18">
        <v>14</v>
      </c>
      <c r="B25" s="15" t="s">
        <v>2018</v>
      </c>
      <c r="C25" s="120">
        <v>23836</v>
      </c>
      <c r="D25" s="31" t="s">
        <v>9</v>
      </c>
      <c r="E25" s="17" t="s">
        <v>3437</v>
      </c>
      <c r="F25" s="18" t="s">
        <v>1042</v>
      </c>
      <c r="G25" s="85">
        <v>1.1499999999999999</v>
      </c>
      <c r="H25" s="55">
        <v>4</v>
      </c>
      <c r="I25" s="55">
        <v>3</v>
      </c>
      <c r="J25" s="55">
        <v>4</v>
      </c>
      <c r="K25" s="22">
        <v>4</v>
      </c>
      <c r="L25" s="8"/>
      <c r="M25" s="8"/>
      <c r="N25" s="103">
        <v>40365000</v>
      </c>
      <c r="O25" s="15" t="s">
        <v>2019</v>
      </c>
    </row>
    <row r="26" spans="1:15" ht="20.100000000000001" customHeight="1" x14ac:dyDescent="0.25">
      <c r="A26" s="18">
        <v>15</v>
      </c>
      <c r="B26" s="15" t="s">
        <v>2020</v>
      </c>
      <c r="C26" s="120" t="s">
        <v>2021</v>
      </c>
      <c r="D26" s="31" t="s">
        <v>10</v>
      </c>
      <c r="E26" s="17" t="s">
        <v>3438</v>
      </c>
      <c r="F26" s="18" t="s">
        <v>1041</v>
      </c>
      <c r="G26" s="47">
        <v>1.2</v>
      </c>
      <c r="H26" s="55">
        <v>0</v>
      </c>
      <c r="I26" s="55">
        <v>7</v>
      </c>
      <c r="J26" s="55">
        <v>0</v>
      </c>
      <c r="K26" s="22">
        <v>7</v>
      </c>
      <c r="L26" s="8">
        <v>0</v>
      </c>
      <c r="M26" s="8">
        <v>9</v>
      </c>
      <c r="N26" s="103">
        <v>28360800</v>
      </c>
      <c r="O26" s="15" t="s">
        <v>1911</v>
      </c>
    </row>
    <row r="27" spans="1:15" ht="20.100000000000001" customHeight="1" x14ac:dyDescent="0.25">
      <c r="A27" s="18">
        <v>16</v>
      </c>
      <c r="B27" s="15" t="s">
        <v>2022</v>
      </c>
      <c r="C27" s="44" t="s">
        <v>2023</v>
      </c>
      <c r="D27" s="31" t="s">
        <v>10</v>
      </c>
      <c r="E27" s="17" t="s">
        <v>3439</v>
      </c>
      <c r="F27" s="18" t="s">
        <v>1039</v>
      </c>
      <c r="G27" s="47">
        <v>1.1000000000000001</v>
      </c>
      <c r="H27" s="55">
        <v>22</v>
      </c>
      <c r="I27" s="55">
        <v>4</v>
      </c>
      <c r="J27" s="55">
        <v>22</v>
      </c>
      <c r="K27" s="22">
        <v>4</v>
      </c>
      <c r="L27" s="8"/>
      <c r="M27" s="8"/>
      <c r="N27" s="103">
        <v>38610000</v>
      </c>
      <c r="O27" s="15" t="s">
        <v>2024</v>
      </c>
    </row>
    <row r="28" spans="1:15" ht="20.100000000000001" customHeight="1" x14ac:dyDescent="0.25">
      <c r="A28" s="18">
        <v>17</v>
      </c>
      <c r="B28" s="15" t="s">
        <v>2756</v>
      </c>
      <c r="C28" s="44" t="s">
        <v>2757</v>
      </c>
      <c r="D28" s="31" t="s">
        <v>9</v>
      </c>
      <c r="E28" s="15" t="s">
        <v>3440</v>
      </c>
      <c r="F28" s="18" t="s">
        <v>1040</v>
      </c>
      <c r="G28" s="47">
        <v>1.2</v>
      </c>
      <c r="H28" s="55">
        <v>11</v>
      </c>
      <c r="I28" s="55">
        <v>6</v>
      </c>
      <c r="J28" s="55">
        <v>9</v>
      </c>
      <c r="K28" s="22">
        <v>6</v>
      </c>
      <c r="L28" s="8">
        <v>9</v>
      </c>
      <c r="M28" s="8">
        <v>6</v>
      </c>
      <c r="N28" s="103">
        <v>191646000</v>
      </c>
      <c r="O28" s="15" t="s">
        <v>2758</v>
      </c>
    </row>
    <row r="29" spans="1:15" ht="20.100000000000001" customHeight="1" x14ac:dyDescent="0.25">
      <c r="A29" s="18">
        <v>18</v>
      </c>
      <c r="B29" s="15" t="s">
        <v>2759</v>
      </c>
      <c r="C29" s="44" t="s">
        <v>2760</v>
      </c>
      <c r="D29" s="31" t="s">
        <v>1943</v>
      </c>
      <c r="E29" s="15" t="s">
        <v>3441</v>
      </c>
      <c r="F29" s="18" t="s">
        <v>1041</v>
      </c>
      <c r="G29" s="85">
        <v>1.25</v>
      </c>
      <c r="H29" s="55">
        <v>10</v>
      </c>
      <c r="I29" s="55">
        <v>4</v>
      </c>
      <c r="J29" s="55">
        <v>10</v>
      </c>
      <c r="K29" s="22">
        <v>4</v>
      </c>
      <c r="L29" s="8">
        <v>7</v>
      </c>
      <c r="M29" s="8">
        <v>3</v>
      </c>
      <c r="N29" s="103">
        <v>195243750</v>
      </c>
      <c r="O29" s="15" t="s">
        <v>2761</v>
      </c>
    </row>
    <row r="30" spans="1:15" ht="20.100000000000001" customHeight="1" x14ac:dyDescent="0.25">
      <c r="A30" s="18">
        <v>19</v>
      </c>
      <c r="B30" s="15" t="s">
        <v>2762</v>
      </c>
      <c r="C30" s="44" t="s">
        <v>2763</v>
      </c>
      <c r="D30" s="31" t="s">
        <v>9</v>
      </c>
      <c r="E30" s="15" t="s">
        <v>3442</v>
      </c>
      <c r="F30" s="18" t="s">
        <v>1041</v>
      </c>
      <c r="G30" s="85">
        <v>1.25</v>
      </c>
      <c r="H30" s="55">
        <v>17</v>
      </c>
      <c r="I30" s="55">
        <v>2</v>
      </c>
      <c r="J30" s="55">
        <v>14</v>
      </c>
      <c r="K30" s="22">
        <v>0</v>
      </c>
      <c r="L30" s="8">
        <v>9</v>
      </c>
      <c r="M30" s="8">
        <v>6</v>
      </c>
      <c r="N30" s="103">
        <v>225956250</v>
      </c>
      <c r="O30" s="15" t="s">
        <v>2764</v>
      </c>
    </row>
    <row r="31" spans="1:15" ht="20.100000000000001" customHeight="1" x14ac:dyDescent="0.25">
      <c r="A31" s="18">
        <v>20</v>
      </c>
      <c r="B31" s="15" t="s">
        <v>2765</v>
      </c>
      <c r="C31" s="44" t="s">
        <v>2766</v>
      </c>
      <c r="D31" s="31" t="s">
        <v>10</v>
      </c>
      <c r="E31" s="15" t="s">
        <v>3522</v>
      </c>
      <c r="F31" s="18" t="s">
        <v>1042</v>
      </c>
      <c r="G31" s="47">
        <v>1.2</v>
      </c>
      <c r="H31" s="55">
        <v>12</v>
      </c>
      <c r="I31" s="55">
        <v>6</v>
      </c>
      <c r="J31" s="55">
        <v>7</v>
      </c>
      <c r="K31" s="22">
        <v>1</v>
      </c>
      <c r="L31" s="18">
        <v>7</v>
      </c>
      <c r="M31" s="8">
        <v>1</v>
      </c>
      <c r="N31" s="103">
        <v>195858000</v>
      </c>
      <c r="O31" s="15" t="s">
        <v>2767</v>
      </c>
    </row>
    <row r="32" spans="1:15" ht="20.100000000000001" customHeight="1" x14ac:dyDescent="0.25">
      <c r="A32" s="18">
        <v>21</v>
      </c>
      <c r="B32" s="15" t="s">
        <v>2768</v>
      </c>
      <c r="C32" s="119">
        <v>33979</v>
      </c>
      <c r="D32" s="31" t="s">
        <v>10</v>
      </c>
      <c r="E32" s="15" t="s">
        <v>3443</v>
      </c>
      <c r="F32" s="18" t="s">
        <v>1041</v>
      </c>
      <c r="G32" s="47">
        <v>1.2</v>
      </c>
      <c r="H32" s="55">
        <v>13</v>
      </c>
      <c r="I32" s="55">
        <v>3</v>
      </c>
      <c r="J32" s="55">
        <v>9</v>
      </c>
      <c r="K32" s="22">
        <v>6</v>
      </c>
      <c r="L32" s="8">
        <v>9</v>
      </c>
      <c r="M32" s="8">
        <v>6</v>
      </c>
      <c r="N32" s="103">
        <v>183222000</v>
      </c>
      <c r="O32" s="15" t="s">
        <v>2769</v>
      </c>
    </row>
    <row r="33" spans="1:15" ht="20.100000000000001" customHeight="1" x14ac:dyDescent="0.25">
      <c r="A33" s="18">
        <v>22</v>
      </c>
      <c r="B33" s="15" t="s">
        <v>2770</v>
      </c>
      <c r="C33" s="119">
        <v>29036</v>
      </c>
      <c r="D33" s="31" t="s">
        <v>9</v>
      </c>
      <c r="E33" s="15" t="s">
        <v>3444</v>
      </c>
      <c r="F33" s="18" t="s">
        <v>1042</v>
      </c>
      <c r="G33" s="47">
        <v>1.1000000000000001</v>
      </c>
      <c r="H33" s="55">
        <v>19</v>
      </c>
      <c r="I33" s="55">
        <v>11</v>
      </c>
      <c r="J33" s="55">
        <v>9</v>
      </c>
      <c r="K33" s="22">
        <v>6</v>
      </c>
      <c r="L33" s="8">
        <v>9</v>
      </c>
      <c r="M33" s="8">
        <v>6</v>
      </c>
      <c r="N33" s="103">
        <v>227448000</v>
      </c>
      <c r="O33" s="15" t="s">
        <v>2771</v>
      </c>
    </row>
    <row r="34" spans="1:15" ht="20.100000000000001" customHeight="1" x14ac:dyDescent="0.25">
      <c r="A34" s="260" t="s">
        <v>1030</v>
      </c>
      <c r="B34" s="260"/>
      <c r="C34" s="260"/>
      <c r="D34" s="260"/>
      <c r="E34" s="260"/>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371</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2025</v>
      </c>
      <c r="C12" s="30">
        <v>27342</v>
      </c>
      <c r="D12" s="31" t="s">
        <v>10</v>
      </c>
      <c r="E12" s="17" t="s">
        <v>3445</v>
      </c>
      <c r="F12" s="18" t="s">
        <v>1039</v>
      </c>
      <c r="G12" s="47">
        <v>1</v>
      </c>
      <c r="H12" s="55">
        <v>21</v>
      </c>
      <c r="I12" s="55">
        <v>10</v>
      </c>
      <c r="J12" s="34">
        <v>4</v>
      </c>
      <c r="K12" s="18">
        <v>3</v>
      </c>
      <c r="L12" s="8">
        <v>21</v>
      </c>
      <c r="M12" s="8">
        <v>4</v>
      </c>
      <c r="N12" s="14">
        <v>196560000</v>
      </c>
      <c r="O12" s="15" t="s">
        <v>2026</v>
      </c>
    </row>
    <row r="13" spans="1:15" ht="20.100000000000001" customHeight="1" x14ac:dyDescent="0.25">
      <c r="A13" s="18">
        <v>2</v>
      </c>
      <c r="B13" s="15" t="s">
        <v>2027</v>
      </c>
      <c r="C13" s="30">
        <v>31192</v>
      </c>
      <c r="D13" s="31" t="s">
        <v>9</v>
      </c>
      <c r="E13" s="17" t="s">
        <v>3446</v>
      </c>
      <c r="F13" s="18" t="s">
        <v>1040</v>
      </c>
      <c r="G13" s="49" t="s">
        <v>102</v>
      </c>
      <c r="H13" s="63">
        <v>4</v>
      </c>
      <c r="I13" s="63">
        <v>2</v>
      </c>
      <c r="J13" s="34">
        <v>4</v>
      </c>
      <c r="K13" s="8">
        <v>2</v>
      </c>
      <c r="L13" s="8">
        <v>4</v>
      </c>
      <c r="M13" s="8">
        <v>2</v>
      </c>
      <c r="N13" s="14"/>
      <c r="O13" s="15" t="s">
        <v>2028</v>
      </c>
    </row>
    <row r="14" spans="1:15" ht="20.100000000000001" customHeight="1" x14ac:dyDescent="0.25">
      <c r="A14" s="18">
        <v>3</v>
      </c>
      <c r="B14" s="15" t="s">
        <v>2029</v>
      </c>
      <c r="C14" s="30">
        <v>30949</v>
      </c>
      <c r="D14" s="31" t="s">
        <v>9</v>
      </c>
      <c r="E14" s="17" t="s">
        <v>3447</v>
      </c>
      <c r="F14" s="18" t="s">
        <v>1042</v>
      </c>
      <c r="G14" s="49" t="s">
        <v>102</v>
      </c>
      <c r="H14" s="63">
        <v>4</v>
      </c>
      <c r="I14" s="63">
        <v>6</v>
      </c>
      <c r="J14" s="34">
        <v>4</v>
      </c>
      <c r="K14" s="8">
        <v>6</v>
      </c>
      <c r="L14" s="8">
        <v>4</v>
      </c>
      <c r="M14" s="8">
        <v>6</v>
      </c>
      <c r="N14" s="8" t="s">
        <v>2030</v>
      </c>
      <c r="O14" s="15" t="s">
        <v>2028</v>
      </c>
    </row>
    <row r="15" spans="1:15" ht="20.100000000000001" customHeight="1" x14ac:dyDescent="0.25">
      <c r="A15" s="18">
        <v>4</v>
      </c>
      <c r="B15" s="15" t="s">
        <v>2031</v>
      </c>
      <c r="C15" s="30">
        <v>33790</v>
      </c>
      <c r="D15" s="31" t="s">
        <v>10</v>
      </c>
      <c r="E15" s="17" t="s">
        <v>2032</v>
      </c>
      <c r="F15" s="18" t="s">
        <v>1042</v>
      </c>
      <c r="G15" s="49" t="s">
        <v>102</v>
      </c>
      <c r="H15" s="63">
        <v>8</v>
      </c>
      <c r="I15" s="63">
        <v>5</v>
      </c>
      <c r="J15" s="34">
        <v>8</v>
      </c>
      <c r="K15" s="8">
        <v>5</v>
      </c>
      <c r="L15" s="8">
        <v>8</v>
      </c>
      <c r="M15" s="8">
        <v>5</v>
      </c>
      <c r="N15" s="14">
        <v>171551250</v>
      </c>
      <c r="O15" s="15" t="s">
        <v>2028</v>
      </c>
    </row>
    <row r="16" spans="1:15" ht="20.100000000000001" customHeight="1" x14ac:dyDescent="0.25">
      <c r="A16" s="18">
        <v>5</v>
      </c>
      <c r="B16" s="15" t="s">
        <v>2033</v>
      </c>
      <c r="C16" s="30">
        <v>22203</v>
      </c>
      <c r="D16" s="31" t="s">
        <v>9</v>
      </c>
      <c r="E16" s="17" t="s">
        <v>3448</v>
      </c>
      <c r="F16" s="18" t="s">
        <v>1040</v>
      </c>
      <c r="G16" s="49" t="s">
        <v>102</v>
      </c>
      <c r="H16" s="63">
        <v>3</v>
      </c>
      <c r="I16" s="63">
        <v>2</v>
      </c>
      <c r="J16" s="34">
        <v>3</v>
      </c>
      <c r="K16" s="8">
        <v>2</v>
      </c>
      <c r="L16" s="8">
        <v>0</v>
      </c>
      <c r="M16" s="8">
        <v>0</v>
      </c>
      <c r="N16" s="14">
        <v>40365000</v>
      </c>
      <c r="O16" s="15" t="s">
        <v>1953</v>
      </c>
    </row>
    <row r="17" spans="1:15" ht="20.100000000000001" customHeight="1" x14ac:dyDescent="0.25">
      <c r="A17" s="18">
        <v>6</v>
      </c>
      <c r="B17" s="12" t="s">
        <v>103</v>
      </c>
      <c r="C17" s="10">
        <v>35864</v>
      </c>
      <c r="D17" s="31" t="s">
        <v>10</v>
      </c>
      <c r="E17" s="12" t="s">
        <v>3449</v>
      </c>
      <c r="F17" s="8" t="s">
        <v>1042</v>
      </c>
      <c r="G17" s="49" t="s">
        <v>102</v>
      </c>
      <c r="H17" s="63">
        <v>2</v>
      </c>
      <c r="I17" s="63">
        <v>4</v>
      </c>
      <c r="J17" s="8">
        <v>2</v>
      </c>
      <c r="K17" s="8">
        <v>4</v>
      </c>
      <c r="L17" s="8">
        <v>2</v>
      </c>
      <c r="M17" s="8">
        <v>4</v>
      </c>
      <c r="N17" s="14">
        <v>78442650</v>
      </c>
      <c r="O17" s="15" t="s">
        <v>2028</v>
      </c>
    </row>
    <row r="18" spans="1:15" ht="20.100000000000001" customHeight="1" x14ac:dyDescent="0.25">
      <c r="A18" s="18">
        <v>7</v>
      </c>
      <c r="B18" s="15" t="s">
        <v>2034</v>
      </c>
      <c r="C18" s="30">
        <v>34186</v>
      </c>
      <c r="D18" s="31" t="s">
        <v>10</v>
      </c>
      <c r="E18" s="17" t="s">
        <v>3450</v>
      </c>
      <c r="F18" s="18" t="s">
        <v>1039</v>
      </c>
      <c r="G18" s="49" t="s">
        <v>57</v>
      </c>
      <c r="H18" s="63">
        <v>4</v>
      </c>
      <c r="I18" s="63">
        <v>9</v>
      </c>
      <c r="J18" s="34">
        <v>4</v>
      </c>
      <c r="K18" s="8">
        <v>9</v>
      </c>
      <c r="L18" s="8">
        <v>4</v>
      </c>
      <c r="M18" s="8">
        <v>9</v>
      </c>
      <c r="N18" s="14">
        <v>131274000</v>
      </c>
      <c r="O18" s="15" t="s">
        <v>2035</v>
      </c>
    </row>
    <row r="19" spans="1:15" ht="20.100000000000001" customHeight="1" x14ac:dyDescent="0.25">
      <c r="A19" s="18">
        <v>8</v>
      </c>
      <c r="B19" s="15" t="s">
        <v>2036</v>
      </c>
      <c r="C19" s="30">
        <v>24922</v>
      </c>
      <c r="D19" s="31" t="s">
        <v>10</v>
      </c>
      <c r="E19" s="17" t="s">
        <v>2037</v>
      </c>
      <c r="F19" s="18" t="s">
        <v>1039</v>
      </c>
      <c r="G19" s="49" t="s">
        <v>57</v>
      </c>
      <c r="H19" s="63">
        <v>13</v>
      </c>
      <c r="I19" s="63">
        <v>10</v>
      </c>
      <c r="J19" s="34">
        <v>13</v>
      </c>
      <c r="K19" s="8">
        <v>10</v>
      </c>
      <c r="L19" s="8">
        <v>9</v>
      </c>
      <c r="M19" s="8">
        <v>6</v>
      </c>
      <c r="N19" s="14">
        <v>131274000</v>
      </c>
      <c r="O19" s="15" t="s">
        <v>1166</v>
      </c>
    </row>
    <row r="20" spans="1:15" ht="20.100000000000001" customHeight="1" x14ac:dyDescent="0.25">
      <c r="A20" s="18">
        <v>9</v>
      </c>
      <c r="B20" s="15" t="s">
        <v>2772</v>
      </c>
      <c r="C20" s="30">
        <v>30523</v>
      </c>
      <c r="D20" s="31" t="s">
        <v>9</v>
      </c>
      <c r="E20" s="15" t="s">
        <v>3451</v>
      </c>
      <c r="F20" s="18" t="s">
        <v>1042</v>
      </c>
      <c r="G20" s="49" t="s">
        <v>102</v>
      </c>
      <c r="H20" s="63">
        <v>13</v>
      </c>
      <c r="I20" s="63">
        <v>10</v>
      </c>
      <c r="J20" s="34">
        <v>9</v>
      </c>
      <c r="K20" s="8">
        <v>6</v>
      </c>
      <c r="L20" s="8">
        <v>9</v>
      </c>
      <c r="M20" s="8">
        <v>6</v>
      </c>
      <c r="N20" s="14">
        <v>175587750</v>
      </c>
      <c r="O20" s="15" t="s">
        <v>2773</v>
      </c>
    </row>
    <row r="21" spans="1:15" ht="20.100000000000001" customHeight="1" x14ac:dyDescent="0.25">
      <c r="A21" s="260" t="s">
        <v>1233</v>
      </c>
      <c r="B21" s="260"/>
      <c r="C21" s="260"/>
      <c r="D21" s="260"/>
      <c r="E21" s="260"/>
    </row>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L9:M9"/>
    <mergeCell ref="H9:I9"/>
    <mergeCell ref="N9:N10"/>
    <mergeCell ref="O9:O10"/>
    <mergeCell ref="H11:I11"/>
    <mergeCell ref="J11:K11"/>
    <mergeCell ref="L11:M11"/>
    <mergeCell ref="A1:C1"/>
    <mergeCell ref="A4:O4"/>
    <mergeCell ref="A6:O6"/>
    <mergeCell ref="A8:J8"/>
    <mergeCell ref="A9:A10"/>
    <mergeCell ref="B9:B10"/>
    <mergeCell ref="C9:C10"/>
    <mergeCell ref="D9:D10"/>
    <mergeCell ref="E9:E10"/>
    <mergeCell ref="G9:G10"/>
    <mergeCell ref="A2:C2"/>
    <mergeCell ref="A5:O5"/>
    <mergeCell ref="A7:O7"/>
    <mergeCell ref="F9:F10"/>
    <mergeCell ref="J9:K9"/>
    <mergeCell ref="A3:C3"/>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2038</v>
      </c>
      <c r="C12" s="60">
        <v>22166</v>
      </c>
      <c r="D12" s="18" t="s">
        <v>10</v>
      </c>
      <c r="E12" s="17" t="s">
        <v>3452</v>
      </c>
      <c r="F12" s="18" t="s">
        <v>1039</v>
      </c>
      <c r="G12" s="47">
        <v>1.1000000000000001</v>
      </c>
      <c r="H12" s="55">
        <v>5</v>
      </c>
      <c r="I12" s="55">
        <v>5</v>
      </c>
      <c r="J12" s="34">
        <v>5</v>
      </c>
      <c r="K12" s="8">
        <v>5</v>
      </c>
      <c r="L12" s="8">
        <v>5</v>
      </c>
      <c r="M12" s="8">
        <v>9</v>
      </c>
      <c r="N12" s="14">
        <v>38610000</v>
      </c>
      <c r="O12" s="15" t="s">
        <v>1800</v>
      </c>
    </row>
    <row r="13" spans="1:15" ht="20.100000000000001" customHeight="1" x14ac:dyDescent="0.25">
      <c r="A13" s="18">
        <v>2</v>
      </c>
      <c r="B13" s="15" t="s">
        <v>2039</v>
      </c>
      <c r="C13" s="60">
        <v>32425</v>
      </c>
      <c r="D13" s="18" t="s">
        <v>9</v>
      </c>
      <c r="E13" s="17" t="s">
        <v>3453</v>
      </c>
      <c r="F13" s="18" t="s">
        <v>1039</v>
      </c>
      <c r="G13" s="47">
        <v>1.1000000000000001</v>
      </c>
      <c r="H13" s="55">
        <v>8</v>
      </c>
      <c r="I13" s="55">
        <v>10</v>
      </c>
      <c r="J13" s="34">
        <v>8</v>
      </c>
      <c r="K13" s="18">
        <v>11</v>
      </c>
      <c r="L13" s="8">
        <v>8</v>
      </c>
      <c r="M13" s="8">
        <v>11</v>
      </c>
      <c r="N13" s="14"/>
      <c r="O13" s="15" t="s">
        <v>2040</v>
      </c>
    </row>
    <row r="14" spans="1:15" ht="20.100000000000001" customHeight="1" x14ac:dyDescent="0.25">
      <c r="A14" s="18">
        <v>3</v>
      </c>
      <c r="B14" s="15" t="s">
        <v>2041</v>
      </c>
      <c r="C14" s="60">
        <v>30399</v>
      </c>
      <c r="D14" s="18" t="s">
        <v>10</v>
      </c>
      <c r="E14" s="17" t="s">
        <v>3454</v>
      </c>
      <c r="F14" s="18" t="s">
        <v>1042</v>
      </c>
      <c r="G14" s="47">
        <v>1.2</v>
      </c>
      <c r="H14" s="55">
        <v>8</v>
      </c>
      <c r="I14" s="55">
        <v>9</v>
      </c>
      <c r="J14" s="34">
        <v>8</v>
      </c>
      <c r="K14" s="8">
        <v>9</v>
      </c>
      <c r="L14" s="8">
        <v>8</v>
      </c>
      <c r="M14" s="8">
        <v>9</v>
      </c>
      <c r="N14" s="14">
        <v>181116000</v>
      </c>
      <c r="O14" s="15" t="s">
        <v>1166</v>
      </c>
    </row>
    <row r="15" spans="1:15" ht="20.100000000000001" customHeight="1" x14ac:dyDescent="0.25">
      <c r="A15" s="18">
        <v>4</v>
      </c>
      <c r="B15" s="15" t="s">
        <v>2042</v>
      </c>
      <c r="C15" s="60">
        <v>25904</v>
      </c>
      <c r="D15" s="18" t="s">
        <v>10</v>
      </c>
      <c r="E15" s="17" t="s">
        <v>3455</v>
      </c>
      <c r="F15" s="18" t="s">
        <v>1041</v>
      </c>
      <c r="G15" s="85">
        <v>1.25</v>
      </c>
      <c r="H15" s="55">
        <v>0</v>
      </c>
      <c r="I15" s="55">
        <v>6</v>
      </c>
      <c r="J15" s="34">
        <v>0</v>
      </c>
      <c r="K15" s="8">
        <v>6</v>
      </c>
      <c r="L15" s="8">
        <v>0</v>
      </c>
      <c r="M15" s="8">
        <v>6</v>
      </c>
      <c r="N15" s="14">
        <v>25008750</v>
      </c>
      <c r="O15" s="15" t="s">
        <v>1166</v>
      </c>
    </row>
    <row r="16" spans="1:15" ht="20.100000000000001" customHeight="1" x14ac:dyDescent="0.25">
      <c r="A16" s="18">
        <v>5</v>
      </c>
      <c r="B16" s="15" t="s">
        <v>2043</v>
      </c>
      <c r="C16" s="60">
        <v>30600</v>
      </c>
      <c r="D16" s="18" t="s">
        <v>9</v>
      </c>
      <c r="E16" s="17" t="s">
        <v>3456</v>
      </c>
      <c r="F16" s="18" t="s">
        <v>1040</v>
      </c>
      <c r="G16" s="47">
        <v>1.2</v>
      </c>
      <c r="H16" s="55">
        <v>19</v>
      </c>
      <c r="I16" s="55">
        <v>2</v>
      </c>
      <c r="J16" s="34">
        <v>19</v>
      </c>
      <c r="K16" s="8">
        <v>2</v>
      </c>
      <c r="L16" s="8">
        <v>11</v>
      </c>
      <c r="M16" s="8">
        <v>6</v>
      </c>
      <c r="N16" s="14">
        <v>225342000</v>
      </c>
      <c r="O16" s="15" t="s">
        <v>2044</v>
      </c>
    </row>
    <row r="17" spans="1:15" ht="20.100000000000001" customHeight="1" x14ac:dyDescent="0.25">
      <c r="A17" s="18">
        <v>6</v>
      </c>
      <c r="B17" s="15" t="s">
        <v>2045</v>
      </c>
      <c r="C17" s="60">
        <v>35486</v>
      </c>
      <c r="D17" s="18" t="s">
        <v>9</v>
      </c>
      <c r="E17" s="17" t="s">
        <v>3457</v>
      </c>
      <c r="F17" s="18" t="s">
        <v>1041</v>
      </c>
      <c r="G17" s="85">
        <v>1.25</v>
      </c>
      <c r="H17" s="55">
        <v>2</v>
      </c>
      <c r="I17" s="55">
        <v>3</v>
      </c>
      <c r="J17" s="34">
        <v>2</v>
      </c>
      <c r="K17" s="8">
        <v>3</v>
      </c>
      <c r="L17" s="8">
        <v>4</v>
      </c>
      <c r="M17" s="8">
        <v>4</v>
      </c>
      <c r="N17" s="14">
        <v>82923750</v>
      </c>
      <c r="O17" s="15" t="s">
        <v>2044</v>
      </c>
    </row>
    <row r="18" spans="1:15" ht="20.100000000000001" customHeight="1" x14ac:dyDescent="0.25">
      <c r="A18" s="18">
        <v>7</v>
      </c>
      <c r="B18" s="15" t="s">
        <v>2046</v>
      </c>
      <c r="C18" s="60">
        <v>30781</v>
      </c>
      <c r="D18" s="18" t="s">
        <v>10</v>
      </c>
      <c r="E18" s="17" t="s">
        <v>3458</v>
      </c>
      <c r="F18" s="18" t="s">
        <v>1040</v>
      </c>
      <c r="G18" s="85">
        <v>1.1499999999999999</v>
      </c>
      <c r="H18" s="55">
        <v>5</v>
      </c>
      <c r="I18" s="55">
        <v>6</v>
      </c>
      <c r="J18" s="34">
        <v>5</v>
      </c>
      <c r="K18" s="8">
        <v>6</v>
      </c>
      <c r="L18" s="8">
        <v>14</v>
      </c>
      <c r="M18" s="8">
        <v>6</v>
      </c>
      <c r="N18" s="14">
        <v>159441750</v>
      </c>
      <c r="O18" s="15" t="s">
        <v>1166</v>
      </c>
    </row>
    <row r="19" spans="1:15" ht="20.100000000000001" customHeight="1" x14ac:dyDescent="0.25">
      <c r="A19" s="18">
        <v>8</v>
      </c>
      <c r="B19" s="15" t="s">
        <v>628</v>
      </c>
      <c r="C19" s="60">
        <v>26597</v>
      </c>
      <c r="D19" s="18" t="s">
        <v>9</v>
      </c>
      <c r="E19" s="17" t="s">
        <v>3459</v>
      </c>
      <c r="F19" s="18" t="s">
        <v>1040</v>
      </c>
      <c r="G19" s="18">
        <v>1.1499999999999999</v>
      </c>
      <c r="H19" s="55">
        <v>17</v>
      </c>
      <c r="I19" s="55">
        <v>6</v>
      </c>
      <c r="J19" s="34">
        <v>17</v>
      </c>
      <c r="K19" s="8">
        <v>11</v>
      </c>
      <c r="L19" s="8">
        <v>9</v>
      </c>
      <c r="M19" s="8">
        <v>6</v>
      </c>
      <c r="N19" s="14">
        <v>207879000</v>
      </c>
      <c r="O19" s="15" t="s">
        <v>1166</v>
      </c>
    </row>
    <row r="20" spans="1:15" ht="20.100000000000001" customHeight="1" x14ac:dyDescent="0.25">
      <c r="A20" s="18">
        <v>9</v>
      </c>
      <c r="B20" s="15" t="s">
        <v>2047</v>
      </c>
      <c r="C20" s="60">
        <v>32509</v>
      </c>
      <c r="D20" s="18" t="s">
        <v>9</v>
      </c>
      <c r="E20" s="17" t="s">
        <v>3460</v>
      </c>
      <c r="F20" s="18" t="s">
        <v>1039</v>
      </c>
      <c r="G20" s="47">
        <v>1</v>
      </c>
      <c r="H20" s="55">
        <v>9</v>
      </c>
      <c r="I20" s="55">
        <v>0</v>
      </c>
      <c r="J20" s="34">
        <v>9</v>
      </c>
      <c r="K20" s="8">
        <v>0</v>
      </c>
      <c r="L20" s="8">
        <v>9</v>
      </c>
      <c r="M20" s="8">
        <v>0</v>
      </c>
      <c r="N20" s="14">
        <v>150930000</v>
      </c>
      <c r="O20" s="15" t="s">
        <v>1166</v>
      </c>
    </row>
    <row r="21" spans="1:15" ht="20.100000000000001" customHeight="1" x14ac:dyDescent="0.25">
      <c r="A21" s="18">
        <v>10</v>
      </c>
      <c r="B21" s="15" t="s">
        <v>2048</v>
      </c>
      <c r="C21" s="30">
        <v>30672</v>
      </c>
      <c r="D21" s="31" t="s">
        <v>10</v>
      </c>
      <c r="E21" s="17" t="s">
        <v>2049</v>
      </c>
      <c r="F21" s="18" t="s">
        <v>1039</v>
      </c>
      <c r="G21" s="47">
        <v>1</v>
      </c>
      <c r="H21" s="55">
        <v>9</v>
      </c>
      <c r="I21" s="55">
        <v>6</v>
      </c>
      <c r="J21" s="34">
        <v>9</v>
      </c>
      <c r="K21" s="8">
        <v>6</v>
      </c>
      <c r="L21" s="8">
        <v>9</v>
      </c>
      <c r="M21" s="8">
        <v>6</v>
      </c>
      <c r="N21" s="14">
        <v>152685000</v>
      </c>
      <c r="O21" s="15" t="s">
        <v>1166</v>
      </c>
    </row>
    <row r="22" spans="1:15" ht="20.100000000000001" customHeight="1" x14ac:dyDescent="0.25">
      <c r="A22" s="18">
        <v>11</v>
      </c>
      <c r="B22" s="15" t="s">
        <v>2050</v>
      </c>
      <c r="C22" s="10">
        <v>35658</v>
      </c>
      <c r="D22" s="31" t="s">
        <v>9</v>
      </c>
      <c r="E22" s="17" t="s">
        <v>3461</v>
      </c>
      <c r="F22" s="18" t="s">
        <v>1041</v>
      </c>
      <c r="G22" s="47">
        <v>1.2</v>
      </c>
      <c r="H22" s="55">
        <v>3</v>
      </c>
      <c r="I22" s="55">
        <v>3</v>
      </c>
      <c r="J22" s="34">
        <v>3</v>
      </c>
      <c r="K22" s="8">
        <v>3</v>
      </c>
      <c r="L22" s="8">
        <v>3</v>
      </c>
      <c r="M22" s="8">
        <v>11</v>
      </c>
      <c r="N22" s="14">
        <v>108529200</v>
      </c>
      <c r="O22" s="15" t="s">
        <v>1166</v>
      </c>
    </row>
    <row r="23" spans="1:15" ht="20.100000000000001" customHeight="1" x14ac:dyDescent="0.25">
      <c r="A23" s="18">
        <v>12</v>
      </c>
      <c r="B23" s="15" t="s">
        <v>2051</v>
      </c>
      <c r="C23" s="30">
        <v>32813</v>
      </c>
      <c r="D23" s="31" t="s">
        <v>9</v>
      </c>
      <c r="E23" s="17" t="s">
        <v>3462</v>
      </c>
      <c r="F23" s="18" t="s">
        <v>1041</v>
      </c>
      <c r="G23" s="47">
        <v>1.1499999999999999</v>
      </c>
      <c r="H23" s="55">
        <v>9</v>
      </c>
      <c r="I23" s="55">
        <v>0</v>
      </c>
      <c r="J23" s="34">
        <v>9</v>
      </c>
      <c r="K23" s="8">
        <v>0</v>
      </c>
      <c r="L23" s="8">
        <v>9</v>
      </c>
      <c r="M23" s="8">
        <v>0</v>
      </c>
      <c r="N23" s="14">
        <v>173569500</v>
      </c>
      <c r="O23" s="15" t="s">
        <v>2028</v>
      </c>
    </row>
    <row r="24" spans="1:15" ht="20.100000000000001" customHeight="1" x14ac:dyDescent="0.25">
      <c r="A24" s="18">
        <v>13</v>
      </c>
      <c r="B24" s="15" t="s">
        <v>2052</v>
      </c>
      <c r="C24" s="30">
        <v>32474</v>
      </c>
      <c r="D24" s="31" t="s">
        <v>10</v>
      </c>
      <c r="E24" s="17" t="s">
        <v>3463</v>
      </c>
      <c r="F24" s="18" t="s">
        <v>1041</v>
      </c>
      <c r="G24" s="47">
        <v>1.2</v>
      </c>
      <c r="H24" s="55">
        <v>6</v>
      </c>
      <c r="I24" s="55">
        <v>6</v>
      </c>
      <c r="J24" s="34">
        <v>6</v>
      </c>
      <c r="K24" s="8">
        <v>6</v>
      </c>
      <c r="L24" s="8">
        <v>6</v>
      </c>
      <c r="M24" s="8">
        <v>6</v>
      </c>
      <c r="N24" s="14">
        <v>170586000</v>
      </c>
      <c r="O24" s="15" t="s">
        <v>1166</v>
      </c>
    </row>
    <row r="25" spans="1:15" ht="20.100000000000001" customHeight="1" x14ac:dyDescent="0.25">
      <c r="A25" s="18">
        <v>14</v>
      </c>
      <c r="B25" s="15" t="s">
        <v>2053</v>
      </c>
      <c r="C25" s="30">
        <v>33552</v>
      </c>
      <c r="D25" s="31" t="s">
        <v>9</v>
      </c>
      <c r="E25" s="17" t="s">
        <v>2054</v>
      </c>
      <c r="F25" s="18" t="s">
        <v>1041</v>
      </c>
      <c r="G25" s="47">
        <v>1.2</v>
      </c>
      <c r="H25" s="55">
        <v>5</v>
      </c>
      <c r="I25" s="55">
        <v>0</v>
      </c>
      <c r="J25" s="34">
        <v>5</v>
      </c>
      <c r="K25" s="8">
        <v>0</v>
      </c>
      <c r="L25" s="8">
        <v>5</v>
      </c>
      <c r="M25" s="8">
        <v>6</v>
      </c>
      <c r="N25" s="14">
        <v>166374000</v>
      </c>
      <c r="O25" s="15" t="s">
        <v>1166</v>
      </c>
    </row>
    <row r="26" spans="1:15" ht="20.100000000000001" customHeight="1" x14ac:dyDescent="0.25">
      <c r="A26" s="18">
        <v>15</v>
      </c>
      <c r="B26" s="15" t="s">
        <v>2055</v>
      </c>
      <c r="C26" s="30">
        <v>33183</v>
      </c>
      <c r="D26" s="31" t="s">
        <v>9</v>
      </c>
      <c r="E26" s="17" t="s">
        <v>2054</v>
      </c>
      <c r="F26" s="18" t="s">
        <v>1041</v>
      </c>
      <c r="G26" s="47">
        <v>1.2</v>
      </c>
      <c r="H26" s="55">
        <v>0</v>
      </c>
      <c r="I26" s="55">
        <v>10</v>
      </c>
      <c r="J26" s="34">
        <v>0</v>
      </c>
      <c r="K26" s="8">
        <v>10</v>
      </c>
      <c r="L26" s="8">
        <v>0</v>
      </c>
      <c r="M26" s="8">
        <v>10</v>
      </c>
      <c r="N26" s="14">
        <v>35100000</v>
      </c>
      <c r="O26" s="15" t="s">
        <v>1166</v>
      </c>
    </row>
    <row r="27" spans="1:15" ht="20.100000000000001" customHeight="1" x14ac:dyDescent="0.25">
      <c r="A27" s="18">
        <v>16</v>
      </c>
      <c r="B27" s="15" t="s">
        <v>2056</v>
      </c>
      <c r="C27" s="30">
        <v>32716</v>
      </c>
      <c r="D27" s="31" t="s">
        <v>10</v>
      </c>
      <c r="E27" s="17" t="s">
        <v>3464</v>
      </c>
      <c r="F27" s="18" t="s">
        <v>1041</v>
      </c>
      <c r="G27" s="47">
        <v>1.2</v>
      </c>
      <c r="H27" s="55">
        <v>8</v>
      </c>
      <c r="I27" s="55">
        <v>2</v>
      </c>
      <c r="J27" s="34">
        <v>8</v>
      </c>
      <c r="K27" s="8">
        <v>4</v>
      </c>
      <c r="L27" s="8">
        <v>8</v>
      </c>
      <c r="M27" s="8">
        <v>4</v>
      </c>
      <c r="N27" s="14">
        <v>179010000</v>
      </c>
      <c r="O27" s="15" t="s">
        <v>2057</v>
      </c>
    </row>
    <row r="28" spans="1:15" ht="20.100000000000001" customHeight="1" x14ac:dyDescent="0.25">
      <c r="A28" s="18">
        <v>17</v>
      </c>
      <c r="B28" s="15" t="s">
        <v>2058</v>
      </c>
      <c r="C28" s="30">
        <v>35373</v>
      </c>
      <c r="D28" s="31" t="s">
        <v>9</v>
      </c>
      <c r="E28" s="17" t="s">
        <v>3465</v>
      </c>
      <c r="F28" s="18" t="s">
        <v>1041</v>
      </c>
      <c r="G28" s="47">
        <v>1.2</v>
      </c>
      <c r="H28" s="55">
        <v>0</v>
      </c>
      <c r="I28" s="55">
        <v>10</v>
      </c>
      <c r="J28" s="34">
        <v>0</v>
      </c>
      <c r="K28" s="8">
        <v>10</v>
      </c>
      <c r="L28" s="8">
        <v>0</v>
      </c>
      <c r="M28" s="8">
        <v>10</v>
      </c>
      <c r="N28" s="14">
        <v>35100000</v>
      </c>
      <c r="O28" s="15" t="s">
        <v>1883</v>
      </c>
    </row>
    <row r="29" spans="1:15" ht="20.100000000000001" customHeight="1" x14ac:dyDescent="0.25">
      <c r="A29" s="18">
        <v>18</v>
      </c>
      <c r="B29" s="12" t="s">
        <v>2059</v>
      </c>
      <c r="C29" s="30">
        <v>19314</v>
      </c>
      <c r="D29" s="31" t="s">
        <v>10</v>
      </c>
      <c r="E29" s="17" t="s">
        <v>3466</v>
      </c>
      <c r="F29" s="18" t="s">
        <v>1039</v>
      </c>
      <c r="G29" s="47">
        <v>1</v>
      </c>
      <c r="H29" s="55">
        <v>6</v>
      </c>
      <c r="I29" s="55">
        <v>10</v>
      </c>
      <c r="J29" s="34">
        <v>6</v>
      </c>
      <c r="K29" s="8">
        <v>10</v>
      </c>
      <c r="L29" s="8">
        <v>0</v>
      </c>
      <c r="M29" s="8">
        <v>0</v>
      </c>
      <c r="N29" s="14">
        <v>35100000</v>
      </c>
      <c r="O29" s="15" t="s">
        <v>2060</v>
      </c>
    </row>
    <row r="30" spans="1:15" ht="20.100000000000001" customHeight="1" x14ac:dyDescent="0.25">
      <c r="A30" s="18">
        <v>19</v>
      </c>
      <c r="B30" s="15" t="s">
        <v>2061</v>
      </c>
      <c r="C30" s="60">
        <v>29968</v>
      </c>
      <c r="D30" s="18" t="s">
        <v>10</v>
      </c>
      <c r="E30" s="17" t="s">
        <v>2062</v>
      </c>
      <c r="F30" s="18" t="s">
        <v>1039</v>
      </c>
      <c r="G30" s="47">
        <v>1</v>
      </c>
      <c r="H30" s="55">
        <v>13</v>
      </c>
      <c r="I30" s="55">
        <v>8</v>
      </c>
      <c r="J30" s="34">
        <v>13</v>
      </c>
      <c r="K30" s="8">
        <v>8</v>
      </c>
      <c r="L30" s="8">
        <v>9</v>
      </c>
      <c r="M30" s="8">
        <v>6</v>
      </c>
      <c r="N30" s="14">
        <v>168480000</v>
      </c>
      <c r="O30" s="15" t="s">
        <v>2035</v>
      </c>
    </row>
    <row r="31" spans="1:15" ht="20.100000000000001" customHeight="1" x14ac:dyDescent="0.25">
      <c r="A31" s="18">
        <v>20</v>
      </c>
      <c r="B31" s="15" t="s">
        <v>2063</v>
      </c>
      <c r="C31" s="60">
        <v>24431</v>
      </c>
      <c r="D31" s="18" t="s">
        <v>10</v>
      </c>
      <c r="E31" s="17" t="s">
        <v>3467</v>
      </c>
      <c r="F31" s="18" t="s">
        <v>1039</v>
      </c>
      <c r="G31" s="47">
        <v>1</v>
      </c>
      <c r="H31" s="55">
        <v>4</v>
      </c>
      <c r="I31" s="55">
        <v>7</v>
      </c>
      <c r="J31" s="34">
        <v>4</v>
      </c>
      <c r="K31" s="8">
        <v>7</v>
      </c>
      <c r="L31" s="8">
        <v>0</v>
      </c>
      <c r="M31" s="8">
        <v>0</v>
      </c>
      <c r="N31" s="14">
        <v>127530000</v>
      </c>
      <c r="O31" s="15" t="s">
        <v>2035</v>
      </c>
    </row>
    <row r="32" spans="1:15" ht="20.100000000000001" customHeight="1" x14ac:dyDescent="0.25">
      <c r="A32" s="18">
        <v>21</v>
      </c>
      <c r="B32" s="15" t="s">
        <v>2774</v>
      </c>
      <c r="C32" s="60">
        <v>29614</v>
      </c>
      <c r="D32" s="18" t="s">
        <v>10</v>
      </c>
      <c r="E32" s="15" t="s">
        <v>3468</v>
      </c>
      <c r="F32" s="18" t="s">
        <v>1040</v>
      </c>
      <c r="G32" s="85">
        <v>1.2</v>
      </c>
      <c r="H32" s="55">
        <v>10</v>
      </c>
      <c r="I32" s="55">
        <v>1</v>
      </c>
      <c r="J32" s="34">
        <v>10</v>
      </c>
      <c r="K32" s="8">
        <v>1</v>
      </c>
      <c r="L32" s="8">
        <v>9</v>
      </c>
      <c r="M32" s="8">
        <v>5</v>
      </c>
      <c r="N32" s="14">
        <v>187434000</v>
      </c>
      <c r="O32" s="15" t="s">
        <v>2775</v>
      </c>
    </row>
    <row r="33" spans="1:15" ht="20.100000000000001" customHeight="1" x14ac:dyDescent="0.25">
      <c r="A33" s="18">
        <v>22</v>
      </c>
      <c r="B33" s="15" t="s">
        <v>2776</v>
      </c>
      <c r="C33" s="60">
        <v>31444</v>
      </c>
      <c r="D33" s="18" t="s">
        <v>2777</v>
      </c>
      <c r="E33" s="15" t="s">
        <v>3469</v>
      </c>
      <c r="F33" s="18" t="s">
        <v>1042</v>
      </c>
      <c r="G33" s="47">
        <v>1</v>
      </c>
      <c r="H33" s="55">
        <v>13</v>
      </c>
      <c r="I33" s="55">
        <v>0</v>
      </c>
      <c r="J33" s="34">
        <v>9</v>
      </c>
      <c r="K33" s="8">
        <v>6</v>
      </c>
      <c r="L33" s="8">
        <v>9</v>
      </c>
      <c r="M33" s="8">
        <v>6</v>
      </c>
      <c r="N33" s="14">
        <v>164970000</v>
      </c>
      <c r="O33" s="15" t="s">
        <v>2778</v>
      </c>
    </row>
    <row r="34" spans="1:15" ht="20.100000000000001" customHeight="1" x14ac:dyDescent="0.25">
      <c r="A34" s="260" t="s">
        <v>1030</v>
      </c>
      <c r="B34" s="260"/>
      <c r="C34" s="260"/>
      <c r="D34" s="260"/>
      <c r="E34" s="260"/>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ht="16.5" customHeight="1" x14ac:dyDescent="0.25">
      <c r="A3" s="299"/>
      <c r="B3" s="299"/>
      <c r="C3" s="299"/>
      <c r="D3" s="242"/>
      <c r="E3" s="243"/>
      <c r="F3" s="241"/>
      <c r="G3" s="2"/>
      <c r="H3" s="2"/>
      <c r="I3" s="2"/>
      <c r="J3" s="244"/>
      <c r="K3" s="244"/>
      <c r="L3" s="244"/>
      <c r="M3" s="244"/>
      <c r="N3" s="244"/>
      <c r="O3" s="245"/>
    </row>
    <row r="4" spans="1:15" s="1" customFormat="1" ht="31.5"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375</v>
      </c>
      <c r="B7" s="299"/>
      <c r="C7" s="299"/>
      <c r="D7" s="299"/>
      <c r="E7" s="299"/>
      <c r="F7" s="299"/>
      <c r="G7" s="299"/>
      <c r="H7" s="299"/>
      <c r="I7" s="299"/>
      <c r="J7" s="299"/>
      <c r="K7" s="299"/>
      <c r="L7" s="299"/>
      <c r="M7" s="299"/>
      <c r="N7" s="299"/>
      <c r="O7" s="299"/>
    </row>
    <row r="8" spans="1:15" x14ac:dyDescent="0.25">
      <c r="A8" s="313"/>
      <c r="B8" s="313"/>
      <c r="C8" s="313"/>
      <c r="D8" s="313"/>
      <c r="E8" s="313"/>
      <c r="F8" s="313"/>
      <c r="G8" s="313"/>
      <c r="H8" s="313"/>
      <c r="I8" s="313"/>
      <c r="J8" s="313"/>
      <c r="K8" s="2"/>
      <c r="L8" s="2"/>
      <c r="M8" s="2"/>
      <c r="N8" s="2"/>
      <c r="O8" s="3"/>
    </row>
    <row r="9" spans="1:15" s="1" customFormat="1" ht="23.25" customHeight="1" x14ac:dyDescent="0.25">
      <c r="A9" s="305" t="s">
        <v>0</v>
      </c>
      <c r="B9" s="305" t="s">
        <v>1</v>
      </c>
      <c r="C9" s="314" t="s">
        <v>2</v>
      </c>
      <c r="D9" s="309" t="s">
        <v>3</v>
      </c>
      <c r="E9" s="305" t="s">
        <v>3095</v>
      </c>
      <c r="F9" s="305" t="s">
        <v>1043</v>
      </c>
      <c r="G9" s="305" t="s">
        <v>4</v>
      </c>
      <c r="H9" s="311" t="s">
        <v>1088</v>
      </c>
      <c r="I9" s="312"/>
      <c r="J9" s="311" t="s">
        <v>1090</v>
      </c>
      <c r="K9" s="312"/>
      <c r="L9" s="311" t="s">
        <v>5</v>
      </c>
      <c r="M9" s="312"/>
      <c r="N9" s="305" t="s">
        <v>6</v>
      </c>
      <c r="O9" s="303" t="s">
        <v>1089</v>
      </c>
    </row>
    <row r="10" spans="1:15" s="1" customFormat="1" ht="39" customHeight="1" x14ac:dyDescent="0.25">
      <c r="A10" s="306"/>
      <c r="B10" s="306"/>
      <c r="C10" s="315"/>
      <c r="D10" s="310"/>
      <c r="E10" s="306"/>
      <c r="F10" s="306"/>
      <c r="G10" s="306"/>
      <c r="H10" s="255" t="s">
        <v>7</v>
      </c>
      <c r="I10" s="255" t="s">
        <v>8</v>
      </c>
      <c r="J10" s="255" t="s">
        <v>7</v>
      </c>
      <c r="K10" s="255" t="s">
        <v>8</v>
      </c>
      <c r="L10" s="255" t="s">
        <v>7</v>
      </c>
      <c r="M10" s="255" t="s">
        <v>8</v>
      </c>
      <c r="N10" s="306"/>
      <c r="O10" s="304"/>
    </row>
    <row r="11" spans="1:15" s="64" customFormat="1" ht="20.100000000000001" customHeigh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2064</v>
      </c>
      <c r="C12" s="44" t="s">
        <v>2065</v>
      </c>
      <c r="D12" s="31" t="s">
        <v>10</v>
      </c>
      <c r="E12" s="17" t="s">
        <v>3470</v>
      </c>
      <c r="F12" s="18" t="s">
        <v>1041</v>
      </c>
      <c r="G12" s="47" t="s">
        <v>72</v>
      </c>
      <c r="H12" s="55">
        <v>5</v>
      </c>
      <c r="I12" s="55">
        <v>10</v>
      </c>
      <c r="J12" s="34">
        <v>5</v>
      </c>
      <c r="K12" s="18">
        <v>11</v>
      </c>
      <c r="L12" s="8">
        <v>5</v>
      </c>
      <c r="M12" s="8">
        <v>11</v>
      </c>
      <c r="N12" s="8" t="s">
        <v>2066</v>
      </c>
      <c r="O12" s="15" t="s">
        <v>2067</v>
      </c>
    </row>
    <row r="13" spans="1:15" ht="20.100000000000001" customHeight="1" x14ac:dyDescent="0.25">
      <c r="A13" s="18">
        <v>2</v>
      </c>
      <c r="B13" s="15" t="s">
        <v>2068</v>
      </c>
      <c r="C13" s="44" t="s">
        <v>2069</v>
      </c>
      <c r="D13" s="31" t="s">
        <v>10</v>
      </c>
      <c r="E13" s="17" t="s">
        <v>3471</v>
      </c>
      <c r="F13" s="18" t="s">
        <v>1039</v>
      </c>
      <c r="G13" s="47">
        <v>1</v>
      </c>
      <c r="H13" s="55">
        <v>4</v>
      </c>
      <c r="I13" s="55">
        <v>3</v>
      </c>
      <c r="J13" s="34">
        <v>4</v>
      </c>
      <c r="K13" s="8">
        <v>3</v>
      </c>
      <c r="L13" s="8">
        <v>0</v>
      </c>
      <c r="M13" s="8">
        <v>0</v>
      </c>
      <c r="N13" s="8"/>
      <c r="O13" s="15" t="s">
        <v>2070</v>
      </c>
    </row>
    <row r="14" spans="1:15" ht="20.100000000000001" customHeight="1" x14ac:dyDescent="0.25">
      <c r="A14" s="18">
        <v>3</v>
      </c>
      <c r="B14" s="15" t="s">
        <v>2071</v>
      </c>
      <c r="C14" s="44">
        <v>28612</v>
      </c>
      <c r="D14" s="31" t="s">
        <v>10</v>
      </c>
      <c r="E14" s="17" t="s">
        <v>3472</v>
      </c>
      <c r="F14" s="18" t="s">
        <v>1039</v>
      </c>
      <c r="G14" s="47" t="s">
        <v>29</v>
      </c>
      <c r="H14" s="55">
        <v>11</v>
      </c>
      <c r="I14" s="55">
        <v>6</v>
      </c>
      <c r="J14" s="34">
        <v>11</v>
      </c>
      <c r="K14" s="8">
        <v>6</v>
      </c>
      <c r="L14" s="8">
        <v>9</v>
      </c>
      <c r="M14" s="8">
        <v>6</v>
      </c>
      <c r="N14" s="8" t="s">
        <v>2072</v>
      </c>
      <c r="O14" s="15" t="s">
        <v>1166</v>
      </c>
    </row>
    <row r="15" spans="1:15" ht="20.100000000000001" customHeight="1" x14ac:dyDescent="0.25">
      <c r="A15" s="18">
        <v>4</v>
      </c>
      <c r="B15" s="15" t="s">
        <v>2073</v>
      </c>
      <c r="C15" s="44">
        <v>19729</v>
      </c>
      <c r="D15" s="31" t="s">
        <v>10</v>
      </c>
      <c r="E15" s="17" t="s">
        <v>3473</v>
      </c>
      <c r="F15" s="18" t="s">
        <v>1039</v>
      </c>
      <c r="G15" s="47">
        <v>1</v>
      </c>
      <c r="H15" s="55">
        <v>10</v>
      </c>
      <c r="I15" s="55">
        <v>10</v>
      </c>
      <c r="J15" s="34">
        <v>10</v>
      </c>
      <c r="K15" s="8">
        <v>6</v>
      </c>
      <c r="L15" s="8">
        <v>9</v>
      </c>
      <c r="M15" s="8">
        <v>6</v>
      </c>
      <c r="N15" s="8" t="s">
        <v>2074</v>
      </c>
      <c r="O15" s="15" t="s">
        <v>2075</v>
      </c>
    </row>
    <row r="16" spans="1:15" ht="20.100000000000001" customHeight="1" x14ac:dyDescent="0.25">
      <c r="A16" s="18">
        <v>5</v>
      </c>
      <c r="B16" s="15" t="s">
        <v>2076</v>
      </c>
      <c r="C16" s="44" t="s">
        <v>2077</v>
      </c>
      <c r="D16" s="31" t="s">
        <v>10</v>
      </c>
      <c r="E16" s="17" t="s">
        <v>3474</v>
      </c>
      <c r="F16" s="18" t="s">
        <v>1042</v>
      </c>
      <c r="G16" s="47" t="s">
        <v>29</v>
      </c>
      <c r="H16" s="55">
        <v>8</v>
      </c>
      <c r="I16" s="55">
        <v>6</v>
      </c>
      <c r="J16" s="34">
        <v>9</v>
      </c>
      <c r="K16" s="8">
        <v>6</v>
      </c>
      <c r="L16" s="8">
        <v>9</v>
      </c>
      <c r="M16" s="8">
        <v>6</v>
      </c>
      <c r="N16" s="8" t="s">
        <v>2072</v>
      </c>
      <c r="O16" s="15" t="s">
        <v>2078</v>
      </c>
    </row>
    <row r="17" spans="1:15" ht="20.100000000000001" customHeight="1" x14ac:dyDescent="0.25">
      <c r="A17" s="18">
        <v>6</v>
      </c>
      <c r="B17" s="15" t="s">
        <v>2079</v>
      </c>
      <c r="C17" s="44">
        <v>35347</v>
      </c>
      <c r="D17" s="31" t="s">
        <v>10</v>
      </c>
      <c r="E17" s="17" t="s">
        <v>3475</v>
      </c>
      <c r="F17" s="18" t="s">
        <v>1039</v>
      </c>
      <c r="G17" s="47">
        <v>1</v>
      </c>
      <c r="H17" s="55">
        <v>3</v>
      </c>
      <c r="I17" s="55">
        <v>3</v>
      </c>
      <c r="J17" s="34">
        <v>3</v>
      </c>
      <c r="K17" s="8">
        <v>3</v>
      </c>
      <c r="L17" s="8">
        <v>4</v>
      </c>
      <c r="M17" s="8">
        <v>8</v>
      </c>
      <c r="N17" s="8" t="s">
        <v>2080</v>
      </c>
      <c r="O17" s="118" t="s">
        <v>1166</v>
      </c>
    </row>
    <row r="18" spans="1:15" ht="20.100000000000001" customHeight="1" x14ac:dyDescent="0.25">
      <c r="A18" s="18">
        <v>7</v>
      </c>
      <c r="B18" s="15" t="s">
        <v>2081</v>
      </c>
      <c r="C18" s="44" t="s">
        <v>2082</v>
      </c>
      <c r="D18" s="31" t="s">
        <v>10</v>
      </c>
      <c r="E18" s="17" t="s">
        <v>3476</v>
      </c>
      <c r="F18" s="18" t="s">
        <v>1040</v>
      </c>
      <c r="G18" s="47" t="s">
        <v>29</v>
      </c>
      <c r="H18" s="55">
        <v>9</v>
      </c>
      <c r="I18" s="55">
        <v>6</v>
      </c>
      <c r="J18" s="34">
        <v>9</v>
      </c>
      <c r="K18" s="8">
        <v>6</v>
      </c>
      <c r="L18" s="8">
        <v>9</v>
      </c>
      <c r="M18" s="8">
        <v>6</v>
      </c>
      <c r="N18" s="8" t="s">
        <v>2072</v>
      </c>
      <c r="O18" s="15" t="s">
        <v>1166</v>
      </c>
    </row>
    <row r="19" spans="1:15" ht="20.100000000000001" customHeight="1" x14ac:dyDescent="0.25">
      <c r="A19" s="18">
        <v>8</v>
      </c>
      <c r="B19" s="15" t="s">
        <v>2083</v>
      </c>
      <c r="C19" s="44">
        <v>32998</v>
      </c>
      <c r="D19" s="31" t="s">
        <v>10</v>
      </c>
      <c r="E19" s="17" t="s">
        <v>3477</v>
      </c>
      <c r="F19" s="18" t="s">
        <v>1040</v>
      </c>
      <c r="G19" s="47" t="s">
        <v>29</v>
      </c>
      <c r="H19" s="55">
        <v>7</v>
      </c>
      <c r="I19" s="55">
        <v>4</v>
      </c>
      <c r="J19" s="34">
        <v>7</v>
      </c>
      <c r="K19" s="8">
        <v>4</v>
      </c>
      <c r="L19" s="8">
        <v>7</v>
      </c>
      <c r="M19" s="8">
        <v>4</v>
      </c>
      <c r="N19" s="8" t="s">
        <v>2084</v>
      </c>
      <c r="O19" s="15" t="s">
        <v>1166</v>
      </c>
    </row>
    <row r="20" spans="1:15" ht="20.100000000000001" customHeight="1" x14ac:dyDescent="0.25">
      <c r="A20" s="18">
        <v>9</v>
      </c>
      <c r="B20" s="15" t="s">
        <v>2085</v>
      </c>
      <c r="C20" s="44">
        <v>31599</v>
      </c>
      <c r="D20" s="31" t="s">
        <v>10</v>
      </c>
      <c r="E20" s="17" t="s">
        <v>3478</v>
      </c>
      <c r="F20" s="18" t="s">
        <v>1042</v>
      </c>
      <c r="G20" s="47" t="s">
        <v>29</v>
      </c>
      <c r="H20" s="55">
        <v>11</v>
      </c>
      <c r="I20" s="55">
        <v>4</v>
      </c>
      <c r="J20" s="34">
        <v>11</v>
      </c>
      <c r="K20" s="8">
        <v>4</v>
      </c>
      <c r="L20" s="8">
        <v>9</v>
      </c>
      <c r="M20" s="8">
        <v>6</v>
      </c>
      <c r="N20" s="8" t="s">
        <v>2086</v>
      </c>
      <c r="O20" s="15" t="s">
        <v>1166</v>
      </c>
    </row>
    <row r="21" spans="1:15" ht="20.100000000000001" customHeight="1" x14ac:dyDescent="0.25">
      <c r="A21" s="18">
        <v>10</v>
      </c>
      <c r="B21" s="15" t="s">
        <v>2087</v>
      </c>
      <c r="C21" s="44" t="s">
        <v>2088</v>
      </c>
      <c r="D21" s="31" t="s">
        <v>10</v>
      </c>
      <c r="E21" s="17" t="s">
        <v>3479</v>
      </c>
      <c r="F21" s="18" t="s">
        <v>1042</v>
      </c>
      <c r="G21" s="47" t="s">
        <v>29</v>
      </c>
      <c r="H21" s="55">
        <v>11</v>
      </c>
      <c r="I21" s="55">
        <v>3</v>
      </c>
      <c r="J21" s="34">
        <v>11</v>
      </c>
      <c r="K21" s="8">
        <v>3</v>
      </c>
      <c r="L21" s="8">
        <v>7</v>
      </c>
      <c r="M21" s="8">
        <v>6</v>
      </c>
      <c r="N21" s="8" t="s">
        <v>2086</v>
      </c>
      <c r="O21" s="15" t="s">
        <v>1166</v>
      </c>
    </row>
    <row r="22" spans="1:15" ht="20.100000000000001" customHeight="1" x14ac:dyDescent="0.25">
      <c r="A22" s="18">
        <v>11</v>
      </c>
      <c r="B22" s="12" t="s">
        <v>2089</v>
      </c>
      <c r="C22" s="8" t="s">
        <v>2090</v>
      </c>
      <c r="D22" s="8" t="s">
        <v>9</v>
      </c>
      <c r="E22" s="17" t="s">
        <v>3480</v>
      </c>
      <c r="F22" s="18" t="s">
        <v>1040</v>
      </c>
      <c r="G22" s="8" t="s">
        <v>29</v>
      </c>
      <c r="H22" s="22">
        <v>6</v>
      </c>
      <c r="I22" s="22">
        <v>9</v>
      </c>
      <c r="J22" s="8">
        <v>6</v>
      </c>
      <c r="K22" s="8">
        <v>9</v>
      </c>
      <c r="L22" s="8">
        <v>6</v>
      </c>
      <c r="M22" s="8">
        <v>9</v>
      </c>
      <c r="N22" s="8" t="s">
        <v>2091</v>
      </c>
      <c r="O22" s="15" t="s">
        <v>1166</v>
      </c>
    </row>
    <row r="23" spans="1:15" ht="20.100000000000001" customHeight="1" x14ac:dyDescent="0.25">
      <c r="A23" s="18">
        <v>12</v>
      </c>
      <c r="B23" s="15" t="s">
        <v>2092</v>
      </c>
      <c r="C23" s="44" t="s">
        <v>2093</v>
      </c>
      <c r="D23" s="31" t="s">
        <v>10</v>
      </c>
      <c r="E23" s="17" t="s">
        <v>2094</v>
      </c>
      <c r="F23" s="18" t="s">
        <v>1039</v>
      </c>
      <c r="G23" s="47">
        <v>1</v>
      </c>
      <c r="H23" s="55">
        <v>13</v>
      </c>
      <c r="I23" s="55">
        <v>8</v>
      </c>
      <c r="J23" s="63">
        <v>13</v>
      </c>
      <c r="K23" s="22">
        <v>8</v>
      </c>
      <c r="L23" s="8"/>
      <c r="M23" s="8"/>
      <c r="N23" s="8" t="s">
        <v>2095</v>
      </c>
      <c r="O23" s="15" t="s">
        <v>2096</v>
      </c>
    </row>
    <row r="24" spans="1:15" ht="20.100000000000001" customHeight="1" x14ac:dyDescent="0.25">
      <c r="A24" s="18">
        <v>13</v>
      </c>
      <c r="B24" s="15" t="s">
        <v>2097</v>
      </c>
      <c r="C24" s="44">
        <v>33028</v>
      </c>
      <c r="D24" s="31" t="s">
        <v>10</v>
      </c>
      <c r="E24" s="17" t="s">
        <v>3481</v>
      </c>
      <c r="F24" s="18" t="s">
        <v>1042</v>
      </c>
      <c r="G24" s="47" t="s">
        <v>29</v>
      </c>
      <c r="H24" s="55">
        <v>10</v>
      </c>
      <c r="I24" s="55">
        <v>2</v>
      </c>
      <c r="J24" s="63">
        <v>8</v>
      </c>
      <c r="K24" s="22">
        <v>3</v>
      </c>
      <c r="L24" s="8">
        <v>8</v>
      </c>
      <c r="M24" s="8">
        <v>3</v>
      </c>
      <c r="N24" s="8" t="s">
        <v>2098</v>
      </c>
      <c r="O24" s="15" t="s">
        <v>2099</v>
      </c>
    </row>
    <row r="25" spans="1:15" ht="20.100000000000001" customHeight="1" x14ac:dyDescent="0.25">
      <c r="A25" s="18">
        <v>14</v>
      </c>
      <c r="B25" s="15" t="s">
        <v>2779</v>
      </c>
      <c r="C25" s="44" t="s">
        <v>2780</v>
      </c>
      <c r="D25" s="31" t="s">
        <v>9</v>
      </c>
      <c r="E25" s="15" t="s">
        <v>3482</v>
      </c>
      <c r="F25" s="18" t="s">
        <v>1040</v>
      </c>
      <c r="G25" s="47" t="s">
        <v>72</v>
      </c>
      <c r="H25" s="55">
        <v>11</v>
      </c>
      <c r="I25" s="55">
        <v>1</v>
      </c>
      <c r="J25" s="63">
        <v>11</v>
      </c>
      <c r="K25" s="22">
        <v>1</v>
      </c>
      <c r="L25" s="8"/>
      <c r="M25" s="8"/>
      <c r="N25" s="8" t="s">
        <v>2086</v>
      </c>
      <c r="O25" s="15" t="s">
        <v>2781</v>
      </c>
    </row>
    <row r="26" spans="1:15" ht="20.100000000000001" customHeight="1" x14ac:dyDescent="0.25">
      <c r="A26" s="260" t="s">
        <v>2456</v>
      </c>
      <c r="B26" s="260"/>
      <c r="C26" s="260"/>
      <c r="D26" s="260"/>
      <c r="E26" s="260"/>
    </row>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C00000"/>
    <pageSetUpPr fitToPage="1"/>
  </sheetPr>
  <dimension ref="A1:O142"/>
  <sheetViews>
    <sheetView zoomScaleNormal="100" workbookViewId="0">
      <selection activeCell="A4" sqref="A4:O6"/>
    </sheetView>
  </sheetViews>
  <sheetFormatPr defaultColWidth="8.88671875" defaultRowHeight="15.75" x14ac:dyDescent="0.25"/>
  <cols>
    <col min="1" max="1" width="4.33203125" style="7" customWidth="1"/>
    <col min="2" max="2" width="19.6640625" style="96"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8">
        <v>1</v>
      </c>
      <c r="B12" s="9" t="s">
        <v>2100</v>
      </c>
      <c r="C12" s="10">
        <v>34875</v>
      </c>
      <c r="D12" s="8" t="s">
        <v>9</v>
      </c>
      <c r="E12" s="17" t="s">
        <v>2101</v>
      </c>
      <c r="F12" s="18" t="s">
        <v>1041</v>
      </c>
      <c r="G12" s="34">
        <v>1.25</v>
      </c>
      <c r="H12" s="117">
        <v>7</v>
      </c>
      <c r="I12" s="117">
        <v>10</v>
      </c>
      <c r="J12" s="34">
        <v>7</v>
      </c>
      <c r="K12" s="8">
        <v>10</v>
      </c>
      <c r="L12" s="8">
        <v>7</v>
      </c>
      <c r="M12" s="8">
        <v>11</v>
      </c>
      <c r="N12" s="14">
        <v>184275000</v>
      </c>
      <c r="O12" s="15" t="s">
        <v>2102</v>
      </c>
    </row>
    <row r="13" spans="1:15" s="1" customFormat="1" ht="20.100000000000001" customHeight="1" x14ac:dyDescent="0.25">
      <c r="A13" s="8">
        <v>2</v>
      </c>
      <c r="B13" s="9" t="s">
        <v>2103</v>
      </c>
      <c r="C13" s="10">
        <v>31705</v>
      </c>
      <c r="D13" s="8" t="s">
        <v>10</v>
      </c>
      <c r="E13" s="17" t="s">
        <v>2104</v>
      </c>
      <c r="F13" s="18" t="s">
        <v>1039</v>
      </c>
      <c r="G13" s="47">
        <v>1.1000000000000001</v>
      </c>
      <c r="H13" s="33">
        <v>1</v>
      </c>
      <c r="I13" s="33">
        <v>2</v>
      </c>
      <c r="J13" s="34">
        <v>1</v>
      </c>
      <c r="K13" s="8">
        <v>2</v>
      </c>
      <c r="L13" s="8">
        <v>1</v>
      </c>
      <c r="M13" s="8">
        <v>2</v>
      </c>
      <c r="N13" s="14"/>
      <c r="O13" s="15" t="s">
        <v>1166</v>
      </c>
    </row>
    <row r="14" spans="1:15" s="1" customFormat="1" ht="20.100000000000001" customHeight="1" x14ac:dyDescent="0.25">
      <c r="A14" s="8">
        <v>3</v>
      </c>
      <c r="B14" s="9" t="s">
        <v>115</v>
      </c>
      <c r="C14" s="10">
        <v>30408</v>
      </c>
      <c r="D14" s="8" t="s">
        <v>10</v>
      </c>
      <c r="E14" s="17" t="s">
        <v>2105</v>
      </c>
      <c r="F14" s="18" t="s">
        <v>1039</v>
      </c>
      <c r="G14" s="47">
        <v>1.1000000000000001</v>
      </c>
      <c r="H14" s="33">
        <v>9</v>
      </c>
      <c r="I14" s="33">
        <v>0</v>
      </c>
      <c r="J14" s="34">
        <v>9</v>
      </c>
      <c r="K14" s="8">
        <v>0</v>
      </c>
      <c r="L14" s="8">
        <v>9</v>
      </c>
      <c r="M14" s="8">
        <v>0</v>
      </c>
      <c r="N14" s="14">
        <v>166023000</v>
      </c>
      <c r="O14" s="15" t="s">
        <v>1166</v>
      </c>
    </row>
    <row r="15" spans="1:15" s="1" customFormat="1" ht="20.100000000000001" customHeight="1" x14ac:dyDescent="0.25">
      <c r="A15" s="8">
        <v>4</v>
      </c>
      <c r="B15" s="9" t="s">
        <v>2106</v>
      </c>
      <c r="C15" s="10">
        <v>33678</v>
      </c>
      <c r="D15" s="8" t="s">
        <v>10</v>
      </c>
      <c r="E15" s="17" t="s">
        <v>2107</v>
      </c>
      <c r="F15" s="18" t="s">
        <v>1039</v>
      </c>
      <c r="G15" s="34">
        <v>1.1000000000000001</v>
      </c>
      <c r="H15" s="117">
        <v>3</v>
      </c>
      <c r="I15" s="117">
        <v>3</v>
      </c>
      <c r="J15" s="34">
        <v>3</v>
      </c>
      <c r="K15" s="8">
        <v>1</v>
      </c>
      <c r="L15" s="8">
        <v>3</v>
      </c>
      <c r="M15" s="8">
        <v>1</v>
      </c>
      <c r="N15" s="14">
        <v>97425900</v>
      </c>
      <c r="O15" s="15" t="s">
        <v>1166</v>
      </c>
    </row>
    <row r="16" spans="1:15" s="1" customFormat="1" ht="20.100000000000001" customHeight="1" x14ac:dyDescent="0.25">
      <c r="A16" s="8">
        <v>5</v>
      </c>
      <c r="B16" s="9" t="s">
        <v>2108</v>
      </c>
      <c r="C16" s="10">
        <v>29691</v>
      </c>
      <c r="D16" s="8" t="s">
        <v>9</v>
      </c>
      <c r="E16" s="17" t="s">
        <v>2109</v>
      </c>
      <c r="F16" s="18" t="s">
        <v>1041</v>
      </c>
      <c r="G16" s="34">
        <v>1.25</v>
      </c>
      <c r="H16" s="117">
        <v>7</v>
      </c>
      <c r="I16" s="117">
        <v>3</v>
      </c>
      <c r="J16" s="34">
        <v>7</v>
      </c>
      <c r="K16" s="8">
        <v>4</v>
      </c>
      <c r="L16" s="8">
        <v>7</v>
      </c>
      <c r="M16" s="8">
        <v>4</v>
      </c>
      <c r="N16" s="14">
        <v>182081250</v>
      </c>
      <c r="O16" s="15" t="s">
        <v>1166</v>
      </c>
    </row>
    <row r="17" spans="1:15" s="1" customFormat="1" ht="20.100000000000001" customHeight="1" x14ac:dyDescent="0.25">
      <c r="A17" s="8">
        <v>6</v>
      </c>
      <c r="B17" s="9" t="s">
        <v>2110</v>
      </c>
      <c r="C17" s="10">
        <v>35827</v>
      </c>
      <c r="D17" s="8" t="s">
        <v>9</v>
      </c>
      <c r="E17" s="17" t="s">
        <v>2111</v>
      </c>
      <c r="F17" s="18" t="s">
        <v>1041</v>
      </c>
      <c r="G17" s="34">
        <v>1.25</v>
      </c>
      <c r="H17" s="117">
        <v>3</v>
      </c>
      <c r="I17" s="117">
        <v>2</v>
      </c>
      <c r="J17" s="34">
        <v>3</v>
      </c>
      <c r="K17" s="8">
        <v>2</v>
      </c>
      <c r="L17" s="8">
        <v>4</v>
      </c>
      <c r="M17" s="8">
        <v>4</v>
      </c>
      <c r="N17" s="14">
        <v>110711250</v>
      </c>
      <c r="O17" s="15" t="s">
        <v>1166</v>
      </c>
    </row>
    <row r="18" spans="1:15" s="1" customFormat="1" ht="20.100000000000001" customHeight="1" x14ac:dyDescent="0.25">
      <c r="A18" s="8">
        <v>7</v>
      </c>
      <c r="B18" s="9" t="s">
        <v>2112</v>
      </c>
      <c r="C18" s="10">
        <v>34491</v>
      </c>
      <c r="D18" s="8" t="s">
        <v>10</v>
      </c>
      <c r="E18" s="17" t="s">
        <v>2113</v>
      </c>
      <c r="F18" s="18" t="s">
        <v>1042</v>
      </c>
      <c r="G18" s="49">
        <v>1.2</v>
      </c>
      <c r="H18" s="117">
        <v>5</v>
      </c>
      <c r="I18" s="117">
        <v>3</v>
      </c>
      <c r="J18" s="34">
        <v>5</v>
      </c>
      <c r="K18" s="8">
        <v>3</v>
      </c>
      <c r="L18" s="8">
        <v>5</v>
      </c>
      <c r="M18" s="8">
        <v>4</v>
      </c>
      <c r="N18" s="14">
        <v>166374000</v>
      </c>
      <c r="O18" s="15" t="s">
        <v>1166</v>
      </c>
    </row>
    <row r="19" spans="1:15" s="1" customFormat="1" ht="20.100000000000001" customHeight="1" x14ac:dyDescent="0.25">
      <c r="A19" s="8">
        <v>8</v>
      </c>
      <c r="B19" s="9" t="s">
        <v>2114</v>
      </c>
      <c r="C19" s="10">
        <v>35468</v>
      </c>
      <c r="D19" s="8" t="s">
        <v>10</v>
      </c>
      <c r="E19" s="17" t="s">
        <v>2115</v>
      </c>
      <c r="F19" s="18" t="s">
        <v>1041</v>
      </c>
      <c r="G19" s="34">
        <v>1.25</v>
      </c>
      <c r="H19" s="117">
        <v>3</v>
      </c>
      <c r="I19" s="117">
        <v>7</v>
      </c>
      <c r="J19" s="34">
        <v>3</v>
      </c>
      <c r="K19" s="8">
        <v>9</v>
      </c>
      <c r="L19" s="8">
        <v>3</v>
      </c>
      <c r="M19" s="8">
        <v>9</v>
      </c>
      <c r="N19" s="14">
        <v>131625000</v>
      </c>
      <c r="O19" s="15" t="s">
        <v>2116</v>
      </c>
    </row>
    <row r="20" spans="1:15" s="1" customFormat="1" ht="20.100000000000001" customHeight="1" x14ac:dyDescent="0.25">
      <c r="A20" s="8">
        <v>9</v>
      </c>
      <c r="B20" s="9" t="s">
        <v>2117</v>
      </c>
      <c r="C20" s="10">
        <v>32596</v>
      </c>
      <c r="D20" s="8" t="s">
        <v>10</v>
      </c>
      <c r="E20" s="17" t="s">
        <v>2118</v>
      </c>
      <c r="F20" s="18" t="s">
        <v>1041</v>
      </c>
      <c r="G20" s="34">
        <v>1.25</v>
      </c>
      <c r="H20" s="117">
        <v>10</v>
      </c>
      <c r="I20" s="117">
        <v>2</v>
      </c>
      <c r="J20" s="34">
        <v>10</v>
      </c>
      <c r="K20" s="8">
        <v>2</v>
      </c>
      <c r="L20" s="8">
        <v>9</v>
      </c>
      <c r="M20" s="8">
        <v>6</v>
      </c>
      <c r="N20" s="14">
        <v>195243750</v>
      </c>
      <c r="O20" s="15" t="s">
        <v>1166</v>
      </c>
    </row>
    <row r="21" spans="1:15" s="1" customFormat="1" ht="20.100000000000001" customHeight="1" x14ac:dyDescent="0.25">
      <c r="A21" s="8">
        <v>10</v>
      </c>
      <c r="B21" s="9" t="s">
        <v>3674</v>
      </c>
      <c r="C21" s="10">
        <v>19187</v>
      </c>
      <c r="D21" s="8" t="s">
        <v>9</v>
      </c>
      <c r="E21" s="17" t="s">
        <v>3677</v>
      </c>
      <c r="F21" s="18"/>
      <c r="G21" s="34"/>
      <c r="H21" s="117"/>
      <c r="I21" s="117"/>
      <c r="J21" s="34"/>
      <c r="K21" s="8"/>
      <c r="L21" s="8"/>
      <c r="M21" s="8"/>
      <c r="N21" s="14"/>
      <c r="O21" s="15"/>
    </row>
    <row r="22" spans="1:15" s="1" customFormat="1" ht="20.100000000000001" customHeight="1" x14ac:dyDescent="0.25">
      <c r="A22" s="8">
        <v>11</v>
      </c>
      <c r="B22" s="9" t="s">
        <v>3675</v>
      </c>
      <c r="C22" s="10">
        <v>30658</v>
      </c>
      <c r="D22" s="8" t="s">
        <v>9</v>
      </c>
      <c r="E22" s="17" t="s">
        <v>3678</v>
      </c>
      <c r="F22" s="18"/>
      <c r="G22" s="34"/>
      <c r="H22" s="117"/>
      <c r="I22" s="117"/>
      <c r="J22" s="34"/>
      <c r="K22" s="8"/>
      <c r="L22" s="8"/>
      <c r="M22" s="8"/>
      <c r="N22" s="14"/>
      <c r="O22" s="15"/>
    </row>
    <row r="23" spans="1:15" s="1" customFormat="1" ht="20.100000000000001" customHeight="1" x14ac:dyDescent="0.25">
      <c r="A23" s="8">
        <v>12</v>
      </c>
      <c r="B23" s="9" t="s">
        <v>3676</v>
      </c>
      <c r="C23" s="10">
        <v>32092</v>
      </c>
      <c r="D23" s="8" t="s">
        <v>9</v>
      </c>
      <c r="E23" s="17" t="s">
        <v>2118</v>
      </c>
      <c r="F23" s="18"/>
      <c r="G23" s="34"/>
      <c r="H23" s="117"/>
      <c r="I23" s="117"/>
      <c r="J23" s="34"/>
      <c r="K23" s="8"/>
      <c r="L23" s="8"/>
      <c r="M23" s="8"/>
      <c r="N23" s="14"/>
      <c r="O23" s="15"/>
    </row>
    <row r="24" spans="1:15" s="1" customFormat="1" ht="20.100000000000001" customHeight="1" x14ac:dyDescent="0.25">
      <c r="A24" s="8">
        <v>13</v>
      </c>
      <c r="B24" s="9" t="s">
        <v>2119</v>
      </c>
      <c r="C24" s="10">
        <v>33157</v>
      </c>
      <c r="D24" s="8" t="s">
        <v>9</v>
      </c>
      <c r="E24" s="17" t="s">
        <v>2120</v>
      </c>
      <c r="F24" s="18" t="s">
        <v>1041</v>
      </c>
      <c r="G24" s="49">
        <v>1.2</v>
      </c>
      <c r="H24" s="117">
        <v>4</v>
      </c>
      <c r="I24" s="117">
        <v>8</v>
      </c>
      <c r="J24" s="34">
        <v>4</v>
      </c>
      <c r="K24" s="8">
        <v>8</v>
      </c>
      <c r="L24" s="8">
        <v>4</v>
      </c>
      <c r="M24" s="8">
        <v>7</v>
      </c>
      <c r="N24" s="14">
        <v>155282400</v>
      </c>
      <c r="O24" s="15" t="s">
        <v>1166</v>
      </c>
    </row>
    <row r="25" spans="1:15" s="1" customFormat="1" ht="20.100000000000001" customHeight="1" x14ac:dyDescent="0.25">
      <c r="A25" s="8">
        <v>14</v>
      </c>
      <c r="B25" s="9" t="s">
        <v>2121</v>
      </c>
      <c r="C25" s="10">
        <v>29476</v>
      </c>
      <c r="D25" s="8" t="s">
        <v>10</v>
      </c>
      <c r="E25" s="17" t="s">
        <v>2122</v>
      </c>
      <c r="F25" s="18" t="s">
        <v>1039</v>
      </c>
      <c r="G25" s="49">
        <v>1</v>
      </c>
      <c r="H25" s="117">
        <v>9</v>
      </c>
      <c r="I25" s="117">
        <v>9</v>
      </c>
      <c r="J25" s="34">
        <v>9</v>
      </c>
      <c r="K25" s="8">
        <v>9</v>
      </c>
      <c r="L25" s="8">
        <v>7</v>
      </c>
      <c r="M25" s="8">
        <v>5</v>
      </c>
      <c r="N25" s="14">
        <v>145665000</v>
      </c>
      <c r="O25" s="15" t="s">
        <v>1166</v>
      </c>
    </row>
    <row r="26" spans="1:15" s="1" customFormat="1" ht="20.100000000000001" customHeight="1" x14ac:dyDescent="0.25">
      <c r="A26" s="8">
        <v>15</v>
      </c>
      <c r="B26" s="9" t="s">
        <v>2123</v>
      </c>
      <c r="C26" s="10">
        <v>21638</v>
      </c>
      <c r="D26" s="8" t="s">
        <v>9</v>
      </c>
      <c r="E26" s="17" t="s">
        <v>2124</v>
      </c>
      <c r="F26" s="18" t="s">
        <v>1039</v>
      </c>
      <c r="G26" s="49">
        <v>1</v>
      </c>
      <c r="H26" s="117">
        <v>8</v>
      </c>
      <c r="I26" s="117">
        <v>10</v>
      </c>
      <c r="J26" s="34">
        <v>8</v>
      </c>
      <c r="K26" s="8">
        <v>10</v>
      </c>
      <c r="L26" s="8">
        <v>11</v>
      </c>
      <c r="M26" s="8">
        <v>3</v>
      </c>
      <c r="N26" s="14">
        <v>35100000</v>
      </c>
      <c r="O26" s="15" t="s">
        <v>1166</v>
      </c>
    </row>
    <row r="27" spans="1:15" s="1" customFormat="1" ht="20.100000000000001" customHeight="1" x14ac:dyDescent="0.25">
      <c r="A27" s="8">
        <v>16</v>
      </c>
      <c r="B27" s="9" t="s">
        <v>2125</v>
      </c>
      <c r="C27" s="10" t="s">
        <v>2126</v>
      </c>
      <c r="D27" s="8" t="s">
        <v>10</v>
      </c>
      <c r="E27" s="17" t="s">
        <v>2127</v>
      </c>
      <c r="F27" s="18" t="s">
        <v>1039</v>
      </c>
      <c r="G27" s="49">
        <v>1</v>
      </c>
      <c r="H27" s="117">
        <v>15</v>
      </c>
      <c r="I27" s="117">
        <v>4</v>
      </c>
      <c r="J27" s="34">
        <v>4</v>
      </c>
      <c r="K27" s="8">
        <v>4</v>
      </c>
      <c r="L27" s="8">
        <v>2</v>
      </c>
      <c r="M27" s="8">
        <v>8</v>
      </c>
      <c r="N27" s="14">
        <v>35100000</v>
      </c>
      <c r="O27" s="15" t="s">
        <v>2128</v>
      </c>
    </row>
    <row r="28" spans="1:15" s="1" customFormat="1" ht="20.100000000000001" customHeight="1" x14ac:dyDescent="0.25">
      <c r="A28" s="8">
        <v>17</v>
      </c>
      <c r="B28" s="9" t="s">
        <v>2129</v>
      </c>
      <c r="C28" s="10">
        <v>34403</v>
      </c>
      <c r="D28" s="8" t="s">
        <v>10</v>
      </c>
      <c r="E28" s="17" t="s">
        <v>2130</v>
      </c>
      <c r="F28" s="18" t="s">
        <v>1042</v>
      </c>
      <c r="G28" s="34">
        <v>1.1499999999999999</v>
      </c>
      <c r="H28" s="117">
        <v>7</v>
      </c>
      <c r="I28" s="117">
        <v>7</v>
      </c>
      <c r="J28" s="34">
        <v>9</v>
      </c>
      <c r="K28" s="8">
        <v>3</v>
      </c>
      <c r="L28" s="8">
        <v>7</v>
      </c>
      <c r="M28" s="8">
        <v>9</v>
      </c>
      <c r="N28" s="14">
        <v>169533000</v>
      </c>
      <c r="O28" s="15" t="s">
        <v>2131</v>
      </c>
    </row>
    <row r="29" spans="1:15" s="1" customFormat="1" ht="20.100000000000001" customHeight="1" x14ac:dyDescent="0.25">
      <c r="A29" s="8">
        <v>18</v>
      </c>
      <c r="B29" s="9" t="s">
        <v>2132</v>
      </c>
      <c r="C29" s="10" t="s">
        <v>2133</v>
      </c>
      <c r="D29" s="8" t="s">
        <v>9</v>
      </c>
      <c r="E29" s="17" t="s">
        <v>2134</v>
      </c>
      <c r="F29" s="18" t="s">
        <v>1041</v>
      </c>
      <c r="G29" s="49">
        <v>1.2</v>
      </c>
      <c r="H29" s="117">
        <v>6</v>
      </c>
      <c r="I29" s="117">
        <v>4</v>
      </c>
      <c r="J29" s="34">
        <v>6</v>
      </c>
      <c r="K29" s="8">
        <v>4</v>
      </c>
      <c r="L29" s="8">
        <v>6</v>
      </c>
      <c r="M29" s="8">
        <v>3</v>
      </c>
      <c r="N29" s="14">
        <v>170586000</v>
      </c>
      <c r="O29" s="15" t="s">
        <v>1166</v>
      </c>
    </row>
    <row r="30" spans="1:15" s="1" customFormat="1" ht="20.100000000000001" customHeight="1" x14ac:dyDescent="0.25">
      <c r="A30" s="8">
        <v>19</v>
      </c>
      <c r="B30" s="9" t="s">
        <v>2135</v>
      </c>
      <c r="C30" s="10">
        <v>35403</v>
      </c>
      <c r="D30" s="8" t="s">
        <v>10</v>
      </c>
      <c r="E30" s="17" t="s">
        <v>2136</v>
      </c>
      <c r="F30" s="18" t="s">
        <v>1041</v>
      </c>
      <c r="G30" s="49">
        <v>1.2</v>
      </c>
      <c r="H30" s="117">
        <v>2</v>
      </c>
      <c r="I30" s="117">
        <v>10</v>
      </c>
      <c r="J30" s="34">
        <v>2</v>
      </c>
      <c r="K30" s="8">
        <v>10</v>
      </c>
      <c r="L30" s="8">
        <v>3</v>
      </c>
      <c r="M30" s="8">
        <v>0</v>
      </c>
      <c r="N30" s="14">
        <v>97437600</v>
      </c>
      <c r="O30" s="15" t="s">
        <v>1166</v>
      </c>
    </row>
    <row r="31" spans="1:15" s="1" customFormat="1" ht="20.100000000000001" customHeight="1" x14ac:dyDescent="0.25">
      <c r="A31" s="8">
        <v>20</v>
      </c>
      <c r="B31" s="9" t="s">
        <v>2782</v>
      </c>
      <c r="C31" s="10">
        <v>31360</v>
      </c>
      <c r="D31" s="8" t="s">
        <v>10</v>
      </c>
      <c r="E31" s="15" t="s">
        <v>2783</v>
      </c>
      <c r="F31" s="18" t="s">
        <v>1042</v>
      </c>
      <c r="G31" s="49">
        <v>1.2</v>
      </c>
      <c r="H31" s="117">
        <v>6</v>
      </c>
      <c r="I31" s="117">
        <v>9</v>
      </c>
      <c r="J31" s="34">
        <v>4</v>
      </c>
      <c r="K31" s="8">
        <v>4</v>
      </c>
      <c r="L31" s="8">
        <v>4</v>
      </c>
      <c r="M31" s="8">
        <v>4</v>
      </c>
      <c r="N31" s="14">
        <v>144190800</v>
      </c>
      <c r="O31" s="9" t="s">
        <v>2784</v>
      </c>
    </row>
    <row r="32" spans="1:15" s="1" customFormat="1" ht="20.100000000000001" customHeight="1" x14ac:dyDescent="0.25">
      <c r="A32" s="8">
        <v>21</v>
      </c>
      <c r="B32" s="9" t="s">
        <v>2785</v>
      </c>
      <c r="C32" s="10">
        <v>25006</v>
      </c>
      <c r="D32" s="8" t="s">
        <v>10</v>
      </c>
      <c r="E32" s="15" t="s">
        <v>2786</v>
      </c>
      <c r="F32" s="18" t="s">
        <v>1042</v>
      </c>
      <c r="G32" s="34">
        <v>1.1499999999999999</v>
      </c>
      <c r="H32" s="117">
        <v>18</v>
      </c>
      <c r="I32" s="117">
        <v>4</v>
      </c>
      <c r="J32" s="34">
        <v>18</v>
      </c>
      <c r="K32" s="8">
        <v>4</v>
      </c>
      <c r="L32" s="8">
        <v>9</v>
      </c>
      <c r="M32" s="8">
        <v>6</v>
      </c>
      <c r="N32" s="14">
        <v>211916250</v>
      </c>
      <c r="O32" s="9" t="s">
        <v>2787</v>
      </c>
    </row>
    <row r="33" spans="1:15" s="1" customFormat="1" ht="20.100000000000001" customHeight="1" x14ac:dyDescent="0.25">
      <c r="A33" s="8">
        <v>22</v>
      </c>
      <c r="B33" s="9" t="s">
        <v>2788</v>
      </c>
      <c r="C33" s="10">
        <v>32367</v>
      </c>
      <c r="D33" s="8" t="s">
        <v>9</v>
      </c>
      <c r="E33" s="15" t="s">
        <v>3483</v>
      </c>
      <c r="F33" s="18" t="s">
        <v>1041</v>
      </c>
      <c r="G33" s="49">
        <v>1.2</v>
      </c>
      <c r="H33" s="117">
        <v>15</v>
      </c>
      <c r="I33" s="117">
        <v>7</v>
      </c>
      <c r="J33" s="34">
        <v>6</v>
      </c>
      <c r="K33" s="8">
        <v>0</v>
      </c>
      <c r="L33" s="8">
        <v>9</v>
      </c>
      <c r="M33" s="8">
        <v>1</v>
      </c>
      <c r="N33" s="14">
        <v>191646000</v>
      </c>
      <c r="O33" s="9" t="s">
        <v>2787</v>
      </c>
    </row>
    <row r="34" spans="1:15" ht="20.100000000000001" customHeight="1" x14ac:dyDescent="0.25">
      <c r="A34" s="260" t="s">
        <v>1030</v>
      </c>
      <c r="B34" s="260"/>
      <c r="C34" s="260"/>
      <c r="D34" s="260"/>
      <c r="E34" s="260"/>
    </row>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0.100000000000001"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1:C1"/>
    <mergeCell ref="A4:O4"/>
    <mergeCell ref="A6:O6"/>
    <mergeCell ref="A8:J8"/>
    <mergeCell ref="A9:A10"/>
    <mergeCell ref="B9:B10"/>
    <mergeCell ref="C9:C10"/>
    <mergeCell ref="D9:D10"/>
    <mergeCell ref="E9:E10"/>
    <mergeCell ref="G9:G10"/>
    <mergeCell ref="J9:K9"/>
    <mergeCell ref="L9:M9"/>
    <mergeCell ref="N9:N10"/>
    <mergeCell ref="A7:O7"/>
    <mergeCell ref="F9:F10"/>
    <mergeCell ref="H9:I9"/>
    <mergeCell ref="A2:C2"/>
    <mergeCell ref="A5:O5"/>
    <mergeCell ref="O9:O10"/>
    <mergeCell ref="H11:I11"/>
    <mergeCell ref="J11:K11"/>
    <mergeCell ref="L11:M11"/>
    <mergeCell ref="A3:C3"/>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15" t="s">
        <v>1767</v>
      </c>
      <c r="C12" s="30" t="s">
        <v>1768</v>
      </c>
      <c r="D12" s="31" t="s">
        <v>9</v>
      </c>
      <c r="E12" s="17" t="s">
        <v>3134</v>
      </c>
      <c r="F12" s="18" t="s">
        <v>1040</v>
      </c>
      <c r="G12" s="85">
        <v>1.1499999999999999</v>
      </c>
      <c r="H12" s="55">
        <v>0</v>
      </c>
      <c r="I12" s="55">
        <v>5</v>
      </c>
      <c r="J12" s="34">
        <v>0</v>
      </c>
      <c r="K12" s="18">
        <v>5</v>
      </c>
      <c r="L12" s="8">
        <v>5</v>
      </c>
      <c r="M12" s="8">
        <v>2</v>
      </c>
      <c r="N12" s="14">
        <v>20855</v>
      </c>
      <c r="O12" s="15" t="s">
        <v>1166</v>
      </c>
    </row>
    <row r="13" spans="1:15" ht="20.100000000000001" customHeight="1" x14ac:dyDescent="0.25">
      <c r="A13" s="8">
        <v>2</v>
      </c>
      <c r="B13" s="15" t="s">
        <v>1769</v>
      </c>
      <c r="C13" s="30" t="s">
        <v>1770</v>
      </c>
      <c r="D13" s="31" t="s">
        <v>10</v>
      </c>
      <c r="E13" s="17" t="s">
        <v>1771</v>
      </c>
      <c r="F13" s="18" t="s">
        <v>1042</v>
      </c>
      <c r="G13" s="85">
        <v>1.1499999999999999</v>
      </c>
      <c r="H13" s="55">
        <v>12</v>
      </c>
      <c r="I13" s="55">
        <v>8</v>
      </c>
      <c r="J13" s="34">
        <v>12</v>
      </c>
      <c r="K13" s="8">
        <v>8</v>
      </c>
      <c r="L13" s="8">
        <v>9</v>
      </c>
      <c r="M13" s="8">
        <v>6</v>
      </c>
      <c r="N13" s="14"/>
      <c r="O13" s="15" t="s">
        <v>1166</v>
      </c>
    </row>
    <row r="14" spans="1:15" ht="20.100000000000001" customHeight="1" x14ac:dyDescent="0.25">
      <c r="A14" s="8">
        <v>3</v>
      </c>
      <c r="B14" s="15" t="s">
        <v>1772</v>
      </c>
      <c r="C14" s="30" t="s">
        <v>1773</v>
      </c>
      <c r="D14" s="31" t="s">
        <v>9</v>
      </c>
      <c r="E14" s="17" t="s">
        <v>1774</v>
      </c>
      <c r="F14" s="18" t="s">
        <v>1039</v>
      </c>
      <c r="G14" s="49">
        <v>0.9</v>
      </c>
      <c r="H14" s="63">
        <v>14</v>
      </c>
      <c r="I14" s="63">
        <v>0</v>
      </c>
      <c r="J14" s="34">
        <v>14</v>
      </c>
      <c r="K14" s="8">
        <v>0</v>
      </c>
      <c r="L14" s="8">
        <v>9</v>
      </c>
      <c r="M14" s="8">
        <v>6</v>
      </c>
      <c r="N14" s="14">
        <v>90979</v>
      </c>
      <c r="O14" s="15" t="s">
        <v>1166</v>
      </c>
    </row>
    <row r="15" spans="1:15" ht="20.100000000000001" customHeight="1" x14ac:dyDescent="0.25">
      <c r="A15" s="8">
        <v>4</v>
      </c>
      <c r="B15" s="15" t="s">
        <v>1775</v>
      </c>
      <c r="C15" s="30" t="s">
        <v>1776</v>
      </c>
      <c r="D15" s="31" t="s">
        <v>9</v>
      </c>
      <c r="E15" s="17" t="s">
        <v>1777</v>
      </c>
      <c r="F15" s="18" t="s">
        <v>1041</v>
      </c>
      <c r="G15" s="34">
        <v>1.1499999999999999</v>
      </c>
      <c r="H15" s="63">
        <v>2</v>
      </c>
      <c r="I15" s="63">
        <v>1</v>
      </c>
      <c r="J15" s="34">
        <v>2</v>
      </c>
      <c r="K15" s="8">
        <v>1</v>
      </c>
      <c r="L15" s="8">
        <v>2</v>
      </c>
      <c r="M15" s="8">
        <v>1</v>
      </c>
      <c r="N15" s="14">
        <v>71984</v>
      </c>
      <c r="O15" s="15" t="s">
        <v>1166</v>
      </c>
    </row>
    <row r="16" spans="1:15" ht="20.100000000000001" customHeight="1" x14ac:dyDescent="0.25">
      <c r="A16" s="8">
        <v>5</v>
      </c>
      <c r="B16" s="15" t="s">
        <v>1778</v>
      </c>
      <c r="C16" s="30" t="s">
        <v>1779</v>
      </c>
      <c r="D16" s="31" t="s">
        <v>9</v>
      </c>
      <c r="E16" s="17" t="s">
        <v>3135</v>
      </c>
      <c r="F16" s="18" t="s">
        <v>1041</v>
      </c>
      <c r="G16" s="36">
        <v>1.1499999999999999</v>
      </c>
      <c r="H16" s="63">
        <v>2</v>
      </c>
      <c r="I16" s="63">
        <v>3</v>
      </c>
      <c r="J16" s="34">
        <v>2</v>
      </c>
      <c r="K16" s="8">
        <v>3</v>
      </c>
      <c r="L16" s="8">
        <v>2</v>
      </c>
      <c r="M16" s="8">
        <v>2</v>
      </c>
      <c r="N16" s="14">
        <v>76290</v>
      </c>
      <c r="O16" s="15" t="s">
        <v>1166</v>
      </c>
    </row>
    <row r="17" spans="1:15" ht="20.100000000000001" customHeight="1" x14ac:dyDescent="0.25">
      <c r="A17" s="8">
        <v>6</v>
      </c>
      <c r="B17" s="15" t="s">
        <v>1780</v>
      </c>
      <c r="C17" s="30" t="s">
        <v>1781</v>
      </c>
      <c r="D17" s="31" t="s">
        <v>9</v>
      </c>
      <c r="E17" s="17" t="s">
        <v>3136</v>
      </c>
      <c r="F17" s="18" t="s">
        <v>1040</v>
      </c>
      <c r="G17" s="49">
        <v>1</v>
      </c>
      <c r="H17" s="63">
        <v>4</v>
      </c>
      <c r="I17" s="63">
        <v>0</v>
      </c>
      <c r="J17" s="34">
        <v>4</v>
      </c>
      <c r="K17" s="8">
        <v>0</v>
      </c>
      <c r="L17" s="8">
        <v>4</v>
      </c>
      <c r="M17" s="8">
        <v>4</v>
      </c>
      <c r="N17" s="14">
        <v>110916</v>
      </c>
      <c r="O17" s="15" t="s">
        <v>1166</v>
      </c>
    </row>
    <row r="18" spans="1:15" ht="20.100000000000001" customHeight="1" x14ac:dyDescent="0.25">
      <c r="A18" s="8">
        <v>7</v>
      </c>
      <c r="B18" s="12" t="s">
        <v>1782</v>
      </c>
      <c r="C18" s="50" t="s">
        <v>1783</v>
      </c>
      <c r="D18" s="8" t="s">
        <v>10</v>
      </c>
      <c r="E18" s="17" t="s">
        <v>1784</v>
      </c>
      <c r="F18" s="18" t="s">
        <v>1039</v>
      </c>
      <c r="G18" s="198">
        <v>0.9</v>
      </c>
      <c r="H18" s="58">
        <v>5</v>
      </c>
      <c r="I18" s="58">
        <v>7</v>
      </c>
      <c r="J18" s="34">
        <v>5</v>
      </c>
      <c r="K18" s="8">
        <v>7</v>
      </c>
      <c r="L18" s="8">
        <v>4</v>
      </c>
      <c r="M18" s="8">
        <v>11</v>
      </c>
      <c r="N18" s="14">
        <v>126360</v>
      </c>
      <c r="O18" s="15" t="s">
        <v>1166</v>
      </c>
    </row>
    <row r="19" spans="1:15" ht="20.100000000000001" customHeight="1" x14ac:dyDescent="0.25">
      <c r="A19" s="8">
        <v>8</v>
      </c>
      <c r="B19" s="12" t="s">
        <v>1785</v>
      </c>
      <c r="C19" s="50" t="s">
        <v>1786</v>
      </c>
      <c r="D19" s="8" t="s">
        <v>9</v>
      </c>
      <c r="E19" s="17" t="s">
        <v>3137</v>
      </c>
      <c r="F19" s="18" t="s">
        <v>1042</v>
      </c>
      <c r="G19" s="198">
        <v>1</v>
      </c>
      <c r="H19" s="58">
        <v>2</v>
      </c>
      <c r="I19" s="58">
        <v>1</v>
      </c>
      <c r="J19" s="34">
        <v>2</v>
      </c>
      <c r="K19" s="8">
        <v>1</v>
      </c>
      <c r="L19" s="8">
        <v>2</v>
      </c>
      <c r="M19" s="8">
        <v>1</v>
      </c>
      <c r="N19" s="14">
        <v>68854</v>
      </c>
      <c r="O19" s="15" t="s">
        <v>1787</v>
      </c>
    </row>
    <row r="20" spans="1:15" ht="20.100000000000001" customHeight="1" x14ac:dyDescent="0.25">
      <c r="A20" s="8">
        <v>9</v>
      </c>
      <c r="B20" s="15" t="s">
        <v>1788</v>
      </c>
      <c r="C20" s="30" t="s">
        <v>1789</v>
      </c>
      <c r="D20" s="31" t="s">
        <v>9</v>
      </c>
      <c r="E20" s="17" t="s">
        <v>3138</v>
      </c>
      <c r="F20" s="18" t="s">
        <v>1041</v>
      </c>
      <c r="G20" s="36">
        <v>1.1499999999999999</v>
      </c>
      <c r="H20" s="63">
        <v>3</v>
      </c>
      <c r="I20" s="63">
        <v>2</v>
      </c>
      <c r="J20" s="34">
        <v>3</v>
      </c>
      <c r="K20" s="8">
        <v>2</v>
      </c>
      <c r="L20" s="8">
        <v>4</v>
      </c>
      <c r="M20" s="8">
        <v>10</v>
      </c>
      <c r="N20" s="14">
        <v>104007</v>
      </c>
      <c r="O20" s="15" t="s">
        <v>1787</v>
      </c>
    </row>
    <row r="21" spans="1:15" ht="20.100000000000001" customHeight="1" x14ac:dyDescent="0.25">
      <c r="A21" s="8">
        <v>10</v>
      </c>
      <c r="B21" s="15" t="s">
        <v>1790</v>
      </c>
      <c r="C21" s="30" t="s">
        <v>1791</v>
      </c>
      <c r="D21" s="31" t="s">
        <v>10</v>
      </c>
      <c r="E21" s="17" t="s">
        <v>1792</v>
      </c>
      <c r="F21" s="18" t="s">
        <v>1041</v>
      </c>
      <c r="G21" s="85">
        <v>1.25</v>
      </c>
      <c r="H21" s="55">
        <v>7</v>
      </c>
      <c r="I21" s="55">
        <v>2</v>
      </c>
      <c r="J21" s="34">
        <v>7</v>
      </c>
      <c r="K21" s="8">
        <v>2</v>
      </c>
      <c r="L21" s="8">
        <v>7</v>
      </c>
      <c r="M21" s="8">
        <v>2</v>
      </c>
      <c r="N21" s="14">
        <v>182081</v>
      </c>
      <c r="O21" s="15" t="s">
        <v>1166</v>
      </c>
    </row>
    <row r="22" spans="1:15" ht="20.100000000000001" customHeight="1" x14ac:dyDescent="0.25">
      <c r="A22" s="8">
        <v>11</v>
      </c>
      <c r="B22" s="15" t="s">
        <v>1793</v>
      </c>
      <c r="C22" s="30" t="s">
        <v>1794</v>
      </c>
      <c r="D22" s="31" t="s">
        <v>10</v>
      </c>
      <c r="E22" s="17" t="s">
        <v>3139</v>
      </c>
      <c r="F22" s="18" t="s">
        <v>1042</v>
      </c>
      <c r="G22" s="47">
        <v>1.2</v>
      </c>
      <c r="H22" s="55">
        <v>4</v>
      </c>
      <c r="I22" s="55">
        <v>11</v>
      </c>
      <c r="J22" s="34">
        <v>4</v>
      </c>
      <c r="K22" s="8">
        <v>11</v>
      </c>
      <c r="L22" s="8">
        <v>5</v>
      </c>
      <c r="M22" s="8">
        <v>3</v>
      </c>
      <c r="N22" s="14">
        <v>162021</v>
      </c>
      <c r="O22" s="15" t="s">
        <v>1166</v>
      </c>
    </row>
    <row r="23" spans="1:15" ht="20.100000000000001" customHeight="1" x14ac:dyDescent="0.25">
      <c r="A23" s="8">
        <v>12</v>
      </c>
      <c r="B23" s="15" t="s">
        <v>1795</v>
      </c>
      <c r="C23" s="30">
        <v>34526</v>
      </c>
      <c r="D23" s="31" t="s">
        <v>9</v>
      </c>
      <c r="E23" s="17" t="s">
        <v>3140</v>
      </c>
      <c r="F23" s="18" t="s">
        <v>1041</v>
      </c>
      <c r="G23" s="85">
        <v>1.25</v>
      </c>
      <c r="H23" s="55">
        <v>0</v>
      </c>
      <c r="I23" s="55">
        <v>6</v>
      </c>
      <c r="J23" s="34">
        <v>0</v>
      </c>
      <c r="K23" s="8">
        <v>6</v>
      </c>
      <c r="L23" s="8">
        <v>1</v>
      </c>
      <c r="M23" s="8">
        <v>0</v>
      </c>
      <c r="N23" s="14">
        <v>25008</v>
      </c>
      <c r="O23" s="15" t="s">
        <v>1166</v>
      </c>
    </row>
    <row r="24" spans="1:15" ht="20.100000000000001" customHeight="1" x14ac:dyDescent="0.25">
      <c r="A24" s="8">
        <v>13</v>
      </c>
      <c r="B24" s="15" t="s">
        <v>1796</v>
      </c>
      <c r="C24" s="30" t="s">
        <v>1797</v>
      </c>
      <c r="D24" s="31" t="s">
        <v>10</v>
      </c>
      <c r="E24" s="17" t="s">
        <v>3141</v>
      </c>
      <c r="F24" s="18" t="s">
        <v>1041</v>
      </c>
      <c r="G24" s="85">
        <v>1.25</v>
      </c>
      <c r="H24" s="55">
        <v>6</v>
      </c>
      <c r="I24" s="55">
        <v>10</v>
      </c>
      <c r="J24" s="34">
        <v>6</v>
      </c>
      <c r="K24" s="8">
        <v>10</v>
      </c>
      <c r="L24" s="8">
        <v>10</v>
      </c>
      <c r="M24" s="8">
        <v>10</v>
      </c>
      <c r="N24" s="14">
        <v>179887</v>
      </c>
      <c r="O24" s="15" t="s">
        <v>1787</v>
      </c>
    </row>
    <row r="25" spans="1:15" ht="20.100000000000001" customHeight="1" x14ac:dyDescent="0.25">
      <c r="A25" s="8">
        <v>14</v>
      </c>
      <c r="B25" s="15" t="s">
        <v>1798</v>
      </c>
      <c r="C25" s="30" t="s">
        <v>1799</v>
      </c>
      <c r="D25" s="31" t="s">
        <v>9</v>
      </c>
      <c r="E25" s="17" t="s">
        <v>3142</v>
      </c>
      <c r="F25" s="18" t="s">
        <v>1039</v>
      </c>
      <c r="G25" s="47">
        <v>1</v>
      </c>
      <c r="H25" s="55">
        <v>3</v>
      </c>
      <c r="I25" s="55">
        <v>6</v>
      </c>
      <c r="J25" s="34">
        <v>3</v>
      </c>
      <c r="K25" s="8">
        <v>6</v>
      </c>
      <c r="L25" s="37"/>
      <c r="M25" s="37"/>
      <c r="N25" s="14">
        <v>35100</v>
      </c>
      <c r="O25" s="15" t="s">
        <v>1800</v>
      </c>
    </row>
    <row r="26" spans="1:15" ht="20.100000000000001" customHeight="1" x14ac:dyDescent="0.25">
      <c r="A26" s="8">
        <v>15</v>
      </c>
      <c r="B26" s="15" t="s">
        <v>1801</v>
      </c>
      <c r="C26" s="30" t="s">
        <v>1802</v>
      </c>
      <c r="D26" s="31" t="s">
        <v>10</v>
      </c>
      <c r="E26" s="17" t="s">
        <v>3512</v>
      </c>
      <c r="F26" s="18" t="s">
        <v>1039</v>
      </c>
      <c r="G26" s="47">
        <v>1.2</v>
      </c>
      <c r="H26" s="55">
        <v>7</v>
      </c>
      <c r="I26" s="55">
        <v>9</v>
      </c>
      <c r="J26" s="34">
        <v>7</v>
      </c>
      <c r="K26" s="8">
        <v>9</v>
      </c>
      <c r="L26" s="8">
        <v>7</v>
      </c>
      <c r="M26" s="8">
        <v>9</v>
      </c>
      <c r="N26" s="14">
        <v>176904</v>
      </c>
      <c r="O26" s="15" t="s">
        <v>1166</v>
      </c>
    </row>
    <row r="27" spans="1:15" ht="20.100000000000001" customHeight="1" x14ac:dyDescent="0.25">
      <c r="A27" s="8">
        <v>16</v>
      </c>
      <c r="B27" s="15" t="s">
        <v>1803</v>
      </c>
      <c r="C27" s="30" t="s">
        <v>1804</v>
      </c>
      <c r="D27" s="31" t="s">
        <v>10</v>
      </c>
      <c r="E27" s="17" t="s">
        <v>3143</v>
      </c>
      <c r="F27" s="18" t="s">
        <v>1039</v>
      </c>
      <c r="G27" s="47">
        <v>0.9</v>
      </c>
      <c r="H27" s="55">
        <v>9</v>
      </c>
      <c r="I27" s="55">
        <v>5</v>
      </c>
      <c r="J27" s="34">
        <v>6</v>
      </c>
      <c r="K27" s="8">
        <v>9</v>
      </c>
      <c r="L27" s="8">
        <v>6</v>
      </c>
      <c r="M27" s="8">
        <v>9</v>
      </c>
      <c r="N27" s="14">
        <v>31590</v>
      </c>
      <c r="O27" s="15" t="s">
        <v>1805</v>
      </c>
    </row>
    <row r="28" spans="1:15" ht="20.100000000000001" customHeight="1" x14ac:dyDescent="0.25">
      <c r="B28" s="260" t="s">
        <v>1029</v>
      </c>
      <c r="C28" s="260"/>
      <c r="D28" s="260"/>
      <c r="E28" s="260"/>
    </row>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N9:N10"/>
    <mergeCell ref="H9:I9"/>
    <mergeCell ref="O9:O10"/>
    <mergeCell ref="A1:C1"/>
    <mergeCell ref="A4:O4"/>
    <mergeCell ref="A6:O6"/>
    <mergeCell ref="A8:J8"/>
    <mergeCell ref="A2:C2"/>
    <mergeCell ref="A5:O5"/>
    <mergeCell ref="A3:C3"/>
    <mergeCell ref="A7:O7"/>
    <mergeCell ref="A9:A10"/>
    <mergeCell ref="B9:B10"/>
    <mergeCell ref="C9:C10"/>
    <mergeCell ref="D9:D10"/>
    <mergeCell ref="E9:E10"/>
    <mergeCell ref="H11:I11"/>
    <mergeCell ref="J11:K11"/>
    <mergeCell ref="L11:M11"/>
    <mergeCell ref="G9:G10"/>
    <mergeCell ref="F9:F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310</v>
      </c>
      <c r="C12" s="50" t="s">
        <v>1056</v>
      </c>
      <c r="D12" s="8" t="s">
        <v>10</v>
      </c>
      <c r="E12" s="17" t="s">
        <v>333</v>
      </c>
      <c r="F12" s="18" t="s">
        <v>1042</v>
      </c>
      <c r="G12" s="47">
        <v>1</v>
      </c>
      <c r="H12" s="18">
        <v>16</v>
      </c>
      <c r="I12" s="18">
        <v>4</v>
      </c>
      <c r="J12" s="34">
        <v>18</v>
      </c>
      <c r="K12" s="8">
        <v>9</v>
      </c>
      <c r="L12" s="18">
        <v>9</v>
      </c>
      <c r="M12" s="18">
        <v>6</v>
      </c>
      <c r="N12" s="14">
        <v>35100000</v>
      </c>
      <c r="O12" s="15" t="s">
        <v>1133</v>
      </c>
    </row>
    <row r="13" spans="1:15" ht="20.100000000000001" customHeight="1" x14ac:dyDescent="0.25">
      <c r="A13" s="8">
        <v>2</v>
      </c>
      <c r="B13" s="9" t="s">
        <v>311</v>
      </c>
      <c r="C13" s="50" t="s">
        <v>324</v>
      </c>
      <c r="D13" s="8" t="s">
        <v>9</v>
      </c>
      <c r="E13" s="17" t="s">
        <v>334</v>
      </c>
      <c r="F13" s="18" t="s">
        <v>1042</v>
      </c>
      <c r="G13" s="47">
        <v>1</v>
      </c>
      <c r="H13" s="18">
        <v>4</v>
      </c>
      <c r="I13" s="18">
        <v>2</v>
      </c>
      <c r="J13" s="34" t="s">
        <v>342</v>
      </c>
      <c r="K13" s="18">
        <v>3</v>
      </c>
      <c r="L13" s="8">
        <v>0</v>
      </c>
      <c r="M13" s="8">
        <v>0</v>
      </c>
      <c r="N13" s="14"/>
      <c r="O13" s="15" t="s">
        <v>13</v>
      </c>
    </row>
    <row r="14" spans="1:15" ht="20.100000000000001" customHeight="1" x14ac:dyDescent="0.25">
      <c r="A14" s="8">
        <v>3</v>
      </c>
      <c r="B14" s="9" t="s">
        <v>312</v>
      </c>
      <c r="C14" s="50" t="s">
        <v>325</v>
      </c>
      <c r="D14" s="8" t="s">
        <v>10</v>
      </c>
      <c r="E14" s="17" t="s">
        <v>335</v>
      </c>
      <c r="F14" s="18" t="s">
        <v>1042</v>
      </c>
      <c r="G14" s="47" t="s">
        <v>349</v>
      </c>
      <c r="H14" s="18">
        <v>3</v>
      </c>
      <c r="I14" s="18">
        <v>5</v>
      </c>
      <c r="J14" s="34">
        <v>3</v>
      </c>
      <c r="K14" s="8">
        <v>5</v>
      </c>
      <c r="L14" s="34">
        <v>5</v>
      </c>
      <c r="M14" s="8">
        <v>2</v>
      </c>
      <c r="N14" s="14">
        <v>31590000</v>
      </c>
      <c r="O14" s="15" t="s">
        <v>1133</v>
      </c>
    </row>
    <row r="15" spans="1:15" ht="20.100000000000001" customHeight="1" x14ac:dyDescent="0.25">
      <c r="A15" s="8">
        <v>4</v>
      </c>
      <c r="B15" s="9" t="s">
        <v>313</v>
      </c>
      <c r="C15" s="50" t="s">
        <v>1055</v>
      </c>
      <c r="D15" s="8" t="s">
        <v>9</v>
      </c>
      <c r="E15" s="17" t="s">
        <v>336</v>
      </c>
      <c r="F15" s="18" t="s">
        <v>1042</v>
      </c>
      <c r="G15" s="47">
        <v>1</v>
      </c>
      <c r="H15" s="18">
        <v>1</v>
      </c>
      <c r="I15" s="18">
        <v>0</v>
      </c>
      <c r="J15" s="34">
        <v>1</v>
      </c>
      <c r="K15" s="8">
        <v>1</v>
      </c>
      <c r="L15" s="8">
        <v>0</v>
      </c>
      <c r="M15" s="8">
        <v>0</v>
      </c>
      <c r="N15" s="14">
        <v>32994000</v>
      </c>
      <c r="O15" s="15" t="s">
        <v>13</v>
      </c>
    </row>
    <row r="16" spans="1:15" ht="20.100000000000001" customHeight="1" x14ac:dyDescent="0.25">
      <c r="A16" s="8">
        <v>5</v>
      </c>
      <c r="B16" s="9" t="s">
        <v>314</v>
      </c>
      <c r="C16" s="50" t="s">
        <v>326</v>
      </c>
      <c r="D16" s="8" t="s">
        <v>9</v>
      </c>
      <c r="E16" s="17" t="s">
        <v>337</v>
      </c>
      <c r="F16" s="18" t="s">
        <v>1041</v>
      </c>
      <c r="G16" s="47" t="s">
        <v>29</v>
      </c>
      <c r="H16" s="18">
        <v>3</v>
      </c>
      <c r="I16" s="18">
        <v>2</v>
      </c>
      <c r="J16" s="34" t="s">
        <v>343</v>
      </c>
      <c r="K16" s="8">
        <v>2</v>
      </c>
      <c r="L16" s="8"/>
      <c r="M16" s="8"/>
      <c r="N16" s="14">
        <v>104007150</v>
      </c>
      <c r="O16" s="15" t="s">
        <v>1001</v>
      </c>
    </row>
    <row r="17" spans="1:15" ht="20.100000000000001" customHeight="1" x14ac:dyDescent="0.25">
      <c r="A17" s="8">
        <v>6</v>
      </c>
      <c r="B17" s="9" t="s">
        <v>315</v>
      </c>
      <c r="C17" s="50" t="s">
        <v>1057</v>
      </c>
      <c r="D17" s="8" t="s">
        <v>10</v>
      </c>
      <c r="E17" s="17" t="s">
        <v>895</v>
      </c>
      <c r="F17" s="18" t="s">
        <v>1041</v>
      </c>
      <c r="G17" s="8">
        <v>1.1499999999999999</v>
      </c>
      <c r="H17" s="8">
        <v>16</v>
      </c>
      <c r="I17" s="8">
        <v>3</v>
      </c>
      <c r="J17" s="18">
        <v>16</v>
      </c>
      <c r="K17" s="8">
        <v>1</v>
      </c>
      <c r="L17" s="8">
        <v>7</v>
      </c>
      <c r="M17" s="8">
        <v>9</v>
      </c>
      <c r="N17" s="14">
        <v>203843250</v>
      </c>
      <c r="O17" s="24" t="s">
        <v>2499</v>
      </c>
    </row>
    <row r="18" spans="1:15" ht="20.100000000000001" customHeight="1" x14ac:dyDescent="0.25">
      <c r="A18" s="8">
        <v>7</v>
      </c>
      <c r="B18" s="9" t="s">
        <v>316</v>
      </c>
      <c r="C18" s="50" t="s">
        <v>327</v>
      </c>
      <c r="D18" s="8" t="s">
        <v>9</v>
      </c>
      <c r="E18" s="17" t="s">
        <v>1004</v>
      </c>
      <c r="F18" s="18" t="s">
        <v>1041</v>
      </c>
      <c r="G18" s="8">
        <v>1.1499999999999999</v>
      </c>
      <c r="H18" s="8">
        <v>14</v>
      </c>
      <c r="I18" s="8">
        <v>5</v>
      </c>
      <c r="J18" s="18">
        <v>14</v>
      </c>
      <c r="K18" s="8">
        <v>5</v>
      </c>
      <c r="L18" s="8">
        <v>9</v>
      </c>
      <c r="M18" s="8">
        <v>6</v>
      </c>
      <c r="N18" s="14">
        <v>195770250</v>
      </c>
      <c r="O18" s="15"/>
    </row>
    <row r="19" spans="1:15" ht="20.100000000000001" customHeight="1" x14ac:dyDescent="0.25">
      <c r="A19" s="8">
        <v>8</v>
      </c>
      <c r="B19" s="9" t="s">
        <v>317</v>
      </c>
      <c r="C19" s="50" t="s">
        <v>328</v>
      </c>
      <c r="D19" s="8" t="s">
        <v>10</v>
      </c>
      <c r="E19" s="17" t="s">
        <v>338</v>
      </c>
      <c r="F19" s="18" t="s">
        <v>1042</v>
      </c>
      <c r="G19" s="13">
        <v>1</v>
      </c>
      <c r="H19" s="8">
        <v>11</v>
      </c>
      <c r="I19" s="8">
        <v>7</v>
      </c>
      <c r="J19" s="18">
        <v>11</v>
      </c>
      <c r="K19" s="8">
        <v>7</v>
      </c>
      <c r="L19" s="8">
        <v>9</v>
      </c>
      <c r="M19" s="8">
        <v>6</v>
      </c>
      <c r="N19" s="14">
        <v>161460000</v>
      </c>
      <c r="O19" s="15"/>
    </row>
    <row r="20" spans="1:15" ht="20.100000000000001" customHeight="1" x14ac:dyDescent="0.25">
      <c r="A20" s="8">
        <v>9</v>
      </c>
      <c r="B20" s="9" t="s">
        <v>318</v>
      </c>
      <c r="C20" s="50" t="s">
        <v>329</v>
      </c>
      <c r="D20" s="8" t="s">
        <v>9</v>
      </c>
      <c r="E20" s="17" t="s">
        <v>896</v>
      </c>
      <c r="F20" s="18" t="s">
        <v>1040</v>
      </c>
      <c r="G20" s="8">
        <v>1.1499999999999999</v>
      </c>
      <c r="H20" s="8">
        <v>10</v>
      </c>
      <c r="I20" s="8">
        <v>0</v>
      </c>
      <c r="J20" s="8">
        <v>10</v>
      </c>
      <c r="K20" s="8">
        <v>0</v>
      </c>
      <c r="L20" s="8">
        <v>9</v>
      </c>
      <c r="M20" s="18">
        <v>6</v>
      </c>
      <c r="N20" s="14">
        <v>177606000</v>
      </c>
      <c r="O20" s="15"/>
    </row>
    <row r="21" spans="1:15" ht="20.100000000000001" customHeight="1" x14ac:dyDescent="0.25">
      <c r="A21" s="8">
        <v>10</v>
      </c>
      <c r="B21" s="9" t="s">
        <v>319</v>
      </c>
      <c r="C21" s="50" t="s">
        <v>330</v>
      </c>
      <c r="D21" s="8" t="s">
        <v>9</v>
      </c>
      <c r="E21" s="17" t="s">
        <v>339</v>
      </c>
      <c r="F21" s="18" t="s">
        <v>1041</v>
      </c>
      <c r="G21" s="8">
        <v>1.2</v>
      </c>
      <c r="H21" s="8">
        <v>9</v>
      </c>
      <c r="I21" s="8">
        <v>8</v>
      </c>
      <c r="J21" s="8">
        <v>14</v>
      </c>
      <c r="K21" s="8">
        <v>8</v>
      </c>
      <c r="L21" s="8">
        <v>14</v>
      </c>
      <c r="M21" s="18">
        <v>8</v>
      </c>
      <c r="N21" s="14">
        <v>185328000</v>
      </c>
      <c r="O21" s="15" t="s">
        <v>2500</v>
      </c>
    </row>
    <row r="22" spans="1:15" ht="20.100000000000001" customHeight="1" x14ac:dyDescent="0.25">
      <c r="A22" s="8">
        <v>11</v>
      </c>
      <c r="B22" s="9" t="s">
        <v>320</v>
      </c>
      <c r="C22" s="50" t="s">
        <v>1054</v>
      </c>
      <c r="D22" s="8" t="s">
        <v>9</v>
      </c>
      <c r="E22" s="17" t="s">
        <v>1002</v>
      </c>
      <c r="F22" s="18" t="s">
        <v>1041</v>
      </c>
      <c r="G22" s="8">
        <v>1.2</v>
      </c>
      <c r="H22" s="8">
        <v>2</v>
      </c>
      <c r="I22" s="8">
        <v>2</v>
      </c>
      <c r="J22" s="8">
        <v>3</v>
      </c>
      <c r="K22" s="8">
        <v>8</v>
      </c>
      <c r="L22" s="8">
        <v>3</v>
      </c>
      <c r="M22" s="8">
        <v>8</v>
      </c>
      <c r="N22" s="14">
        <v>77360400</v>
      </c>
      <c r="O22" s="15" t="s">
        <v>1134</v>
      </c>
    </row>
    <row r="23" spans="1:15" ht="20.100000000000001" customHeight="1" x14ac:dyDescent="0.25">
      <c r="A23" s="8">
        <v>12</v>
      </c>
      <c r="B23" s="9" t="s">
        <v>321</v>
      </c>
      <c r="C23" s="50" t="s">
        <v>1058</v>
      </c>
      <c r="D23" s="8" t="s">
        <v>10</v>
      </c>
      <c r="E23" s="17" t="s">
        <v>340</v>
      </c>
      <c r="F23" s="18" t="s">
        <v>1039</v>
      </c>
      <c r="G23" s="23">
        <v>1</v>
      </c>
      <c r="H23" s="8">
        <v>11</v>
      </c>
      <c r="I23" s="8">
        <v>2</v>
      </c>
      <c r="J23" s="8">
        <v>11</v>
      </c>
      <c r="K23" s="8">
        <v>2</v>
      </c>
      <c r="L23" s="8">
        <v>9</v>
      </c>
      <c r="M23" s="18">
        <v>6</v>
      </c>
      <c r="N23" s="14">
        <v>35100000</v>
      </c>
      <c r="O23" s="15" t="s">
        <v>1133</v>
      </c>
    </row>
    <row r="24" spans="1:15" ht="20.100000000000001" customHeight="1" x14ac:dyDescent="0.25">
      <c r="A24" s="8">
        <v>13</v>
      </c>
      <c r="B24" s="9" t="s">
        <v>322</v>
      </c>
      <c r="C24" s="50" t="s">
        <v>331</v>
      </c>
      <c r="D24" s="8" t="s">
        <v>10</v>
      </c>
      <c r="E24" s="17" t="s">
        <v>341</v>
      </c>
      <c r="F24" s="18" t="s">
        <v>1040</v>
      </c>
      <c r="G24" s="8">
        <v>1.1499999999999999</v>
      </c>
      <c r="H24" s="8">
        <v>9</v>
      </c>
      <c r="I24" s="8">
        <v>10</v>
      </c>
      <c r="J24" s="8">
        <v>9</v>
      </c>
      <c r="K24" s="8">
        <v>10</v>
      </c>
      <c r="L24" s="8">
        <v>9</v>
      </c>
      <c r="M24" s="18">
        <v>6</v>
      </c>
      <c r="N24" s="14">
        <v>177606000</v>
      </c>
      <c r="O24" s="15"/>
    </row>
    <row r="25" spans="1:15" ht="20.100000000000001" customHeight="1" x14ac:dyDescent="0.25">
      <c r="A25" s="8">
        <v>14</v>
      </c>
      <c r="B25" s="9" t="s">
        <v>323</v>
      </c>
      <c r="C25" s="50" t="s">
        <v>332</v>
      </c>
      <c r="D25" s="8" t="s">
        <v>10</v>
      </c>
      <c r="E25" s="17" t="s">
        <v>1003</v>
      </c>
      <c r="F25" s="18" t="s">
        <v>1040</v>
      </c>
      <c r="G25" s="8">
        <v>1.1499999999999999</v>
      </c>
      <c r="H25" s="8">
        <v>13</v>
      </c>
      <c r="I25" s="8">
        <v>4</v>
      </c>
      <c r="J25" s="8">
        <v>13</v>
      </c>
      <c r="K25" s="8">
        <v>4</v>
      </c>
      <c r="L25" s="8">
        <v>9</v>
      </c>
      <c r="M25" s="18">
        <v>6</v>
      </c>
      <c r="N25" s="14">
        <v>191733750</v>
      </c>
      <c r="O25" s="15"/>
    </row>
    <row r="26" spans="1:15" ht="20.100000000000001" customHeight="1" x14ac:dyDescent="0.25">
      <c r="A26" s="8">
        <v>15</v>
      </c>
      <c r="B26" s="9" t="s">
        <v>2789</v>
      </c>
      <c r="C26" s="50" t="s">
        <v>2790</v>
      </c>
      <c r="D26" s="8" t="s">
        <v>10</v>
      </c>
      <c r="E26" s="17" t="s">
        <v>2791</v>
      </c>
      <c r="F26" s="18" t="s">
        <v>1042</v>
      </c>
      <c r="G26" s="8">
        <v>1.1499999999999999</v>
      </c>
      <c r="H26" s="8">
        <v>17</v>
      </c>
      <c r="I26" s="8">
        <v>1</v>
      </c>
      <c r="J26" s="8">
        <v>17</v>
      </c>
      <c r="K26" s="8">
        <v>1</v>
      </c>
      <c r="L26" s="8">
        <v>9</v>
      </c>
      <c r="M26" s="8">
        <v>0</v>
      </c>
      <c r="N26" s="14">
        <v>207879750</v>
      </c>
      <c r="O26" s="15" t="s">
        <v>2792</v>
      </c>
    </row>
    <row r="27" spans="1:15" ht="20.100000000000001" customHeight="1" x14ac:dyDescent="0.25">
      <c r="A27" s="260" t="s">
        <v>1020</v>
      </c>
      <c r="B27" s="260"/>
      <c r="C27" s="260"/>
      <c r="D27" s="260"/>
      <c r="E27" s="260"/>
      <c r="F27" s="43"/>
      <c r="O27" s="3"/>
    </row>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C00000"/>
    <pageSetUpPr fitToPage="1"/>
  </sheetPr>
  <dimension ref="A1:O146"/>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379</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07">
        <v>1</v>
      </c>
      <c r="B12" s="108" t="s">
        <v>897</v>
      </c>
      <c r="C12" s="109" t="s">
        <v>1059</v>
      </c>
      <c r="D12" s="31" t="s">
        <v>9</v>
      </c>
      <c r="E12" s="238" t="s">
        <v>104</v>
      </c>
      <c r="F12" s="18" t="s">
        <v>1039</v>
      </c>
      <c r="G12" s="47">
        <v>1</v>
      </c>
      <c r="H12" s="18">
        <v>3</v>
      </c>
      <c r="I12" s="18">
        <v>9</v>
      </c>
      <c r="J12" s="34">
        <v>3</v>
      </c>
      <c r="K12" s="8">
        <v>9</v>
      </c>
      <c r="L12" s="8">
        <v>3</v>
      </c>
      <c r="M12" s="8">
        <v>9</v>
      </c>
      <c r="N12" s="14">
        <v>105300000</v>
      </c>
      <c r="O12" s="15"/>
    </row>
    <row r="13" spans="1:15" ht="20.100000000000001" customHeight="1" x14ac:dyDescent="0.25">
      <c r="A13" s="107">
        <v>2</v>
      </c>
      <c r="B13" s="108" t="s">
        <v>105</v>
      </c>
      <c r="C13" s="109" t="s">
        <v>1060</v>
      </c>
      <c r="D13" s="31" t="s">
        <v>10</v>
      </c>
      <c r="E13" s="239" t="s">
        <v>898</v>
      </c>
      <c r="F13" s="18" t="s">
        <v>1042</v>
      </c>
      <c r="G13" s="47" t="s">
        <v>29</v>
      </c>
      <c r="H13" s="18">
        <v>4</v>
      </c>
      <c r="I13" s="18">
        <v>0</v>
      </c>
      <c r="J13" s="34">
        <v>4</v>
      </c>
      <c r="K13" s="8">
        <v>0</v>
      </c>
      <c r="L13" s="8">
        <v>4</v>
      </c>
      <c r="M13" s="8">
        <v>0</v>
      </c>
      <c r="N13" s="14"/>
      <c r="O13" s="110"/>
    </row>
    <row r="14" spans="1:15" ht="20.100000000000001" customHeight="1" x14ac:dyDescent="0.25">
      <c r="A14" s="107">
        <v>3</v>
      </c>
      <c r="B14" s="108" t="s">
        <v>106</v>
      </c>
      <c r="C14" s="109" t="s">
        <v>1061</v>
      </c>
      <c r="D14" s="31" t="s">
        <v>9</v>
      </c>
      <c r="E14" s="239" t="s">
        <v>107</v>
      </c>
      <c r="F14" s="18" t="s">
        <v>1039</v>
      </c>
      <c r="G14" s="47">
        <v>1</v>
      </c>
      <c r="H14" s="18">
        <v>4</v>
      </c>
      <c r="I14" s="18">
        <v>3</v>
      </c>
      <c r="J14" s="34">
        <v>4</v>
      </c>
      <c r="K14" s="8">
        <v>3</v>
      </c>
      <c r="L14" s="8"/>
      <c r="M14" s="8"/>
      <c r="N14" s="14">
        <v>35100000</v>
      </c>
      <c r="O14" s="15" t="s">
        <v>13</v>
      </c>
    </row>
    <row r="15" spans="1:15" ht="20.100000000000001" customHeight="1" x14ac:dyDescent="0.25">
      <c r="A15" s="107">
        <v>4</v>
      </c>
      <c r="B15" s="108" t="s">
        <v>108</v>
      </c>
      <c r="C15" s="111">
        <v>26412</v>
      </c>
      <c r="D15" s="31" t="s">
        <v>9</v>
      </c>
      <c r="E15" s="239" t="s">
        <v>109</v>
      </c>
      <c r="F15" s="18" t="s">
        <v>1039</v>
      </c>
      <c r="G15" s="47">
        <v>1</v>
      </c>
      <c r="H15" s="18">
        <v>10</v>
      </c>
      <c r="I15" s="18">
        <v>7</v>
      </c>
      <c r="J15" s="34">
        <v>10</v>
      </c>
      <c r="K15" s="8">
        <v>7</v>
      </c>
      <c r="L15" s="8">
        <v>9</v>
      </c>
      <c r="M15" s="8">
        <v>6</v>
      </c>
      <c r="N15" s="14">
        <v>157950000</v>
      </c>
      <c r="O15" s="110"/>
    </row>
    <row r="16" spans="1:15" ht="20.100000000000001" customHeight="1" x14ac:dyDescent="0.25">
      <c r="A16" s="107">
        <v>5</v>
      </c>
      <c r="B16" s="108" t="s">
        <v>110</v>
      </c>
      <c r="C16" s="109" t="s">
        <v>1062</v>
      </c>
      <c r="D16" s="31" t="s">
        <v>10</v>
      </c>
      <c r="E16" s="239" t="s">
        <v>111</v>
      </c>
      <c r="F16" s="18" t="s">
        <v>1041</v>
      </c>
      <c r="G16" s="47">
        <v>1.2</v>
      </c>
      <c r="H16" s="18">
        <v>2</v>
      </c>
      <c r="I16" s="18">
        <v>3</v>
      </c>
      <c r="J16" s="34">
        <v>2</v>
      </c>
      <c r="K16" s="8">
        <v>4</v>
      </c>
      <c r="L16" s="8">
        <v>2</v>
      </c>
      <c r="M16" s="8">
        <v>6</v>
      </c>
      <c r="N16" s="112" t="s">
        <v>112</v>
      </c>
      <c r="O16" s="110"/>
    </row>
    <row r="17" spans="1:15" ht="20.100000000000001" customHeight="1" x14ac:dyDescent="0.25">
      <c r="A17" s="107">
        <v>6</v>
      </c>
      <c r="B17" s="108" t="s">
        <v>113</v>
      </c>
      <c r="C17" s="109" t="s">
        <v>1063</v>
      </c>
      <c r="D17" s="31" t="s">
        <v>10</v>
      </c>
      <c r="E17" s="239" t="s">
        <v>114</v>
      </c>
      <c r="F17" s="18" t="s">
        <v>1039</v>
      </c>
      <c r="G17" s="47">
        <v>1</v>
      </c>
      <c r="H17" s="18">
        <v>6</v>
      </c>
      <c r="I17" s="18">
        <v>5</v>
      </c>
      <c r="J17" s="34">
        <v>6</v>
      </c>
      <c r="K17" s="8">
        <v>5</v>
      </c>
      <c r="L17" s="8">
        <v>6</v>
      </c>
      <c r="M17" s="8">
        <v>5</v>
      </c>
      <c r="N17" s="14">
        <v>142155000</v>
      </c>
      <c r="O17" s="110"/>
    </row>
    <row r="18" spans="1:15" ht="20.100000000000001" customHeight="1" x14ac:dyDescent="0.25">
      <c r="A18" s="107">
        <v>7</v>
      </c>
      <c r="B18" s="108" t="s">
        <v>115</v>
      </c>
      <c r="C18" s="109" t="s">
        <v>1064</v>
      </c>
      <c r="D18" s="31" t="s">
        <v>10</v>
      </c>
      <c r="E18" s="239" t="s">
        <v>899</v>
      </c>
      <c r="F18" s="18" t="s">
        <v>1039</v>
      </c>
      <c r="G18" s="47">
        <v>1</v>
      </c>
      <c r="H18" s="18">
        <v>4</v>
      </c>
      <c r="I18" s="18">
        <v>4</v>
      </c>
      <c r="J18" s="34">
        <v>4</v>
      </c>
      <c r="K18" s="8">
        <v>5</v>
      </c>
      <c r="L18" s="8">
        <v>4</v>
      </c>
      <c r="M18" s="8">
        <v>5</v>
      </c>
      <c r="N18" s="14">
        <v>120159000</v>
      </c>
      <c r="O18" s="110"/>
    </row>
    <row r="19" spans="1:15" ht="20.100000000000001" customHeight="1" x14ac:dyDescent="0.25">
      <c r="A19" s="107">
        <v>8</v>
      </c>
      <c r="B19" s="113" t="s">
        <v>116</v>
      </c>
      <c r="C19" s="114" t="s">
        <v>1065</v>
      </c>
      <c r="D19" s="31" t="s">
        <v>9</v>
      </c>
      <c r="E19" s="239" t="s">
        <v>900</v>
      </c>
      <c r="F19" s="18" t="s">
        <v>1042</v>
      </c>
      <c r="G19" s="47">
        <v>1</v>
      </c>
      <c r="H19" s="18">
        <v>9</v>
      </c>
      <c r="I19" s="18">
        <v>5</v>
      </c>
      <c r="J19" s="34">
        <v>9</v>
      </c>
      <c r="K19" s="8">
        <v>7</v>
      </c>
      <c r="L19" s="8">
        <v>13</v>
      </c>
      <c r="M19" s="8">
        <v>1</v>
      </c>
      <c r="N19" s="14">
        <v>166725000</v>
      </c>
      <c r="O19" s="110"/>
    </row>
    <row r="20" spans="1:15" ht="20.100000000000001" customHeight="1" x14ac:dyDescent="0.25">
      <c r="A20" s="107">
        <v>9</v>
      </c>
      <c r="B20" s="113" t="s">
        <v>117</v>
      </c>
      <c r="C20" s="114" t="s">
        <v>1066</v>
      </c>
      <c r="D20" s="31" t="s">
        <v>10</v>
      </c>
      <c r="E20" s="239" t="s">
        <v>901</v>
      </c>
      <c r="F20" s="18" t="s">
        <v>1039</v>
      </c>
      <c r="G20" s="47">
        <v>1</v>
      </c>
      <c r="H20" s="18">
        <v>2</v>
      </c>
      <c r="I20" s="18">
        <v>3</v>
      </c>
      <c r="J20" s="34">
        <v>2</v>
      </c>
      <c r="K20" s="8">
        <v>2</v>
      </c>
      <c r="L20" s="8">
        <v>2</v>
      </c>
      <c r="M20" s="8">
        <v>3</v>
      </c>
      <c r="N20" s="14">
        <v>66339000</v>
      </c>
      <c r="O20" s="110"/>
    </row>
    <row r="21" spans="1:15" ht="20.100000000000001" customHeight="1" x14ac:dyDescent="0.25">
      <c r="A21" s="107">
        <v>10</v>
      </c>
      <c r="B21" s="108" t="s">
        <v>118</v>
      </c>
      <c r="C21" s="109" t="s">
        <v>119</v>
      </c>
      <c r="D21" s="31" t="s">
        <v>10</v>
      </c>
      <c r="E21" s="239" t="s">
        <v>120</v>
      </c>
      <c r="F21" s="18" t="s">
        <v>1039</v>
      </c>
      <c r="G21" s="47">
        <v>1</v>
      </c>
      <c r="H21" s="18">
        <v>4</v>
      </c>
      <c r="I21" s="18">
        <v>2</v>
      </c>
      <c r="J21" s="34">
        <v>4</v>
      </c>
      <c r="K21" s="8">
        <v>2</v>
      </c>
      <c r="L21" s="8">
        <v>4</v>
      </c>
      <c r="M21" s="8">
        <v>0</v>
      </c>
      <c r="N21" s="14">
        <v>116415000</v>
      </c>
      <c r="O21" s="110"/>
    </row>
    <row r="22" spans="1:15" ht="20.100000000000001" customHeight="1" x14ac:dyDescent="0.25">
      <c r="A22" s="107">
        <v>11</v>
      </c>
      <c r="B22" s="115" t="s">
        <v>121</v>
      </c>
      <c r="C22" s="109" t="s">
        <v>122</v>
      </c>
      <c r="D22" s="31" t="s">
        <v>9</v>
      </c>
      <c r="E22" s="239" t="s">
        <v>123</v>
      </c>
      <c r="F22" s="18" t="s">
        <v>1039</v>
      </c>
      <c r="G22" s="47">
        <v>1</v>
      </c>
      <c r="H22" s="18">
        <v>17</v>
      </c>
      <c r="I22" s="18">
        <v>0</v>
      </c>
      <c r="J22" s="34">
        <v>17</v>
      </c>
      <c r="K22" s="8">
        <v>0</v>
      </c>
      <c r="L22" s="8">
        <v>9</v>
      </c>
      <c r="M22" s="8">
        <v>6</v>
      </c>
      <c r="N22" s="14">
        <v>179010000</v>
      </c>
      <c r="O22" s="110"/>
    </row>
    <row r="23" spans="1:15" ht="20.100000000000001" customHeight="1" x14ac:dyDescent="0.25">
      <c r="A23" s="107">
        <v>12</v>
      </c>
      <c r="B23" s="115" t="s">
        <v>124</v>
      </c>
      <c r="C23" s="109" t="s">
        <v>125</v>
      </c>
      <c r="D23" s="31" t="s">
        <v>10</v>
      </c>
      <c r="E23" s="239" t="s">
        <v>126</v>
      </c>
      <c r="F23" s="18" t="s">
        <v>1039</v>
      </c>
      <c r="G23" s="47">
        <v>1</v>
      </c>
      <c r="H23" s="18">
        <v>10</v>
      </c>
      <c r="I23" s="18">
        <v>6</v>
      </c>
      <c r="J23" s="34">
        <v>9</v>
      </c>
      <c r="K23" s="8">
        <v>8</v>
      </c>
      <c r="L23" s="8"/>
      <c r="M23" s="8"/>
      <c r="N23" s="14">
        <v>35100000</v>
      </c>
      <c r="O23" s="15" t="s">
        <v>13</v>
      </c>
    </row>
    <row r="24" spans="1:15" ht="20.100000000000001" customHeight="1" x14ac:dyDescent="0.25">
      <c r="A24" s="107">
        <v>13</v>
      </c>
      <c r="B24" s="115" t="s">
        <v>127</v>
      </c>
      <c r="C24" s="109" t="s">
        <v>128</v>
      </c>
      <c r="D24" s="31" t="s">
        <v>10</v>
      </c>
      <c r="E24" s="239" t="s">
        <v>129</v>
      </c>
      <c r="F24" s="18" t="s">
        <v>1042</v>
      </c>
      <c r="G24" s="47">
        <v>1</v>
      </c>
      <c r="H24" s="18">
        <v>8</v>
      </c>
      <c r="I24" s="18">
        <v>3</v>
      </c>
      <c r="J24" s="34">
        <v>8</v>
      </c>
      <c r="K24" s="8">
        <v>3</v>
      </c>
      <c r="L24" s="8">
        <v>8</v>
      </c>
      <c r="M24" s="8">
        <v>3</v>
      </c>
      <c r="N24" s="14">
        <v>149175000</v>
      </c>
      <c r="O24" s="110"/>
    </row>
    <row r="25" spans="1:15" ht="20.100000000000001" customHeight="1" x14ac:dyDescent="0.25">
      <c r="A25" s="107">
        <v>14</v>
      </c>
      <c r="B25" s="115" t="s">
        <v>130</v>
      </c>
      <c r="C25" s="109" t="s">
        <v>131</v>
      </c>
      <c r="D25" s="31" t="s">
        <v>10</v>
      </c>
      <c r="E25" s="239" t="s">
        <v>132</v>
      </c>
      <c r="F25" s="18" t="s">
        <v>1042</v>
      </c>
      <c r="G25" s="47" t="s">
        <v>29</v>
      </c>
      <c r="H25" s="18">
        <v>12</v>
      </c>
      <c r="I25" s="18">
        <v>4</v>
      </c>
      <c r="J25" s="34">
        <v>12</v>
      </c>
      <c r="K25" s="8">
        <v>4</v>
      </c>
      <c r="L25" s="8">
        <v>9</v>
      </c>
      <c r="M25" s="8">
        <v>6</v>
      </c>
      <c r="N25" s="14">
        <v>187697250</v>
      </c>
      <c r="O25" s="110"/>
    </row>
    <row r="26" spans="1:15" ht="20.100000000000001" customHeight="1" x14ac:dyDescent="0.25">
      <c r="A26" s="107">
        <v>15</v>
      </c>
      <c r="B26" s="108" t="s">
        <v>157</v>
      </c>
      <c r="C26" s="109" t="s">
        <v>158</v>
      </c>
      <c r="D26" s="31" t="s">
        <v>9</v>
      </c>
      <c r="E26" s="239" t="s">
        <v>902</v>
      </c>
      <c r="F26" s="18" t="s">
        <v>1040</v>
      </c>
      <c r="G26" s="85">
        <v>1.1499999999999999</v>
      </c>
      <c r="H26" s="18">
        <v>6</v>
      </c>
      <c r="I26" s="18">
        <v>5</v>
      </c>
      <c r="J26" s="34">
        <v>6</v>
      </c>
      <c r="K26" s="8">
        <v>5</v>
      </c>
      <c r="L26" s="8">
        <v>6</v>
      </c>
      <c r="M26" s="8">
        <v>5</v>
      </c>
      <c r="N26" s="14">
        <v>163478250</v>
      </c>
      <c r="O26" s="110"/>
    </row>
    <row r="27" spans="1:15" ht="20.100000000000001" customHeight="1" x14ac:dyDescent="0.25">
      <c r="A27" s="107">
        <v>16</v>
      </c>
      <c r="B27" s="116" t="s">
        <v>133</v>
      </c>
      <c r="C27" s="30" t="s">
        <v>1132</v>
      </c>
      <c r="D27" s="31" t="s">
        <v>9</v>
      </c>
      <c r="E27" s="240" t="s">
        <v>134</v>
      </c>
      <c r="F27" s="18" t="s">
        <v>1041</v>
      </c>
      <c r="G27" s="47">
        <v>1.2</v>
      </c>
      <c r="H27" s="18">
        <v>8</v>
      </c>
      <c r="I27" s="18">
        <v>4</v>
      </c>
      <c r="J27" s="34">
        <v>8</v>
      </c>
      <c r="K27" s="8">
        <v>4</v>
      </c>
      <c r="L27" s="8">
        <v>8</v>
      </c>
      <c r="M27" s="8">
        <v>4</v>
      </c>
      <c r="N27" s="14">
        <v>179010000</v>
      </c>
      <c r="O27" s="110"/>
    </row>
    <row r="28" spans="1:15" ht="20.100000000000001" customHeight="1" x14ac:dyDescent="0.25">
      <c r="A28" s="107">
        <v>17</v>
      </c>
      <c r="B28" s="116" t="s">
        <v>135</v>
      </c>
      <c r="C28" s="30" t="s">
        <v>136</v>
      </c>
      <c r="D28" s="31" t="s">
        <v>10</v>
      </c>
      <c r="E28" s="239" t="s">
        <v>903</v>
      </c>
      <c r="F28" s="18" t="s">
        <v>1040</v>
      </c>
      <c r="G28" s="85">
        <v>1.1499999999999999</v>
      </c>
      <c r="H28" s="18">
        <v>9</v>
      </c>
      <c r="I28" s="18">
        <v>6</v>
      </c>
      <c r="J28" s="34">
        <v>9</v>
      </c>
      <c r="K28" s="8">
        <v>6</v>
      </c>
      <c r="L28" s="8">
        <v>9</v>
      </c>
      <c r="M28" s="8">
        <v>6</v>
      </c>
      <c r="N28" s="14">
        <v>175587750</v>
      </c>
      <c r="O28" s="110"/>
    </row>
    <row r="29" spans="1:15" ht="20.100000000000001" customHeight="1" x14ac:dyDescent="0.25">
      <c r="A29" s="107">
        <v>18</v>
      </c>
      <c r="B29" s="116" t="s">
        <v>137</v>
      </c>
      <c r="C29" s="30" t="s">
        <v>1067</v>
      </c>
      <c r="D29" s="31" t="s">
        <v>10</v>
      </c>
      <c r="E29" s="240" t="s">
        <v>904</v>
      </c>
      <c r="F29" s="18" t="s">
        <v>1039</v>
      </c>
      <c r="G29" s="47">
        <v>1</v>
      </c>
      <c r="H29" s="18">
        <v>9</v>
      </c>
      <c r="I29" s="18">
        <v>3</v>
      </c>
      <c r="J29" s="34">
        <v>9</v>
      </c>
      <c r="K29" s="8">
        <v>4</v>
      </c>
      <c r="L29" s="8"/>
      <c r="M29" s="8"/>
      <c r="N29" s="14">
        <v>35100000</v>
      </c>
      <c r="O29" s="15" t="s">
        <v>13</v>
      </c>
    </row>
    <row r="30" spans="1:15" ht="20.100000000000001" customHeight="1" x14ac:dyDescent="0.25">
      <c r="A30" s="107">
        <v>19</v>
      </c>
      <c r="B30" s="116" t="s">
        <v>138</v>
      </c>
      <c r="C30" s="30" t="s">
        <v>139</v>
      </c>
      <c r="D30" s="31" t="s">
        <v>10</v>
      </c>
      <c r="E30" s="240" t="s">
        <v>140</v>
      </c>
      <c r="F30" s="18" t="s">
        <v>1042</v>
      </c>
      <c r="G30" s="47">
        <v>1</v>
      </c>
      <c r="H30" s="18">
        <v>8</v>
      </c>
      <c r="I30" s="18">
        <v>7</v>
      </c>
      <c r="J30" s="34">
        <v>8</v>
      </c>
      <c r="K30" s="8">
        <v>7</v>
      </c>
      <c r="L30" s="8">
        <v>8</v>
      </c>
      <c r="M30" s="8">
        <v>7</v>
      </c>
      <c r="N30" s="14">
        <v>150930000</v>
      </c>
      <c r="O30" s="110"/>
    </row>
    <row r="31" spans="1:15" ht="20.100000000000001" customHeight="1" x14ac:dyDescent="0.25">
      <c r="A31" s="107">
        <v>20</v>
      </c>
      <c r="B31" s="116" t="s">
        <v>141</v>
      </c>
      <c r="C31" s="30" t="s">
        <v>142</v>
      </c>
      <c r="D31" s="31" t="s">
        <v>10</v>
      </c>
      <c r="E31" s="240" t="s">
        <v>143</v>
      </c>
      <c r="F31" s="18" t="s">
        <v>1041</v>
      </c>
      <c r="G31" s="47">
        <v>1.2</v>
      </c>
      <c r="H31" s="18">
        <v>8</v>
      </c>
      <c r="I31" s="18">
        <v>11</v>
      </c>
      <c r="J31" s="34">
        <v>8</v>
      </c>
      <c r="K31" s="8">
        <v>11</v>
      </c>
      <c r="L31" s="8">
        <v>8</v>
      </c>
      <c r="M31" s="8">
        <v>11</v>
      </c>
      <c r="N31" s="14">
        <v>181116000</v>
      </c>
      <c r="O31" s="110"/>
    </row>
    <row r="32" spans="1:15" ht="20.100000000000001" customHeight="1" x14ac:dyDescent="0.25">
      <c r="A32" s="107">
        <v>21</v>
      </c>
      <c r="B32" s="116" t="s">
        <v>144</v>
      </c>
      <c r="C32" s="30" t="s">
        <v>145</v>
      </c>
      <c r="D32" s="31" t="s">
        <v>9</v>
      </c>
      <c r="E32" s="240" t="s">
        <v>905</v>
      </c>
      <c r="F32" s="18"/>
      <c r="G32" s="47">
        <v>1</v>
      </c>
      <c r="H32" s="18">
        <v>9</v>
      </c>
      <c r="I32" s="18">
        <v>8</v>
      </c>
      <c r="J32" s="34">
        <v>9</v>
      </c>
      <c r="K32" s="8"/>
      <c r="L32" s="8">
        <v>9</v>
      </c>
      <c r="M32" s="8">
        <v>6</v>
      </c>
      <c r="N32" s="14">
        <v>154440000</v>
      </c>
      <c r="O32" s="110"/>
    </row>
    <row r="33" spans="1:15" ht="20.100000000000001" customHeight="1" x14ac:dyDescent="0.25">
      <c r="A33" s="107">
        <v>22</v>
      </c>
      <c r="B33" s="116" t="s">
        <v>146</v>
      </c>
      <c r="C33" s="30" t="s">
        <v>147</v>
      </c>
      <c r="D33" s="31" t="s">
        <v>10</v>
      </c>
      <c r="E33" s="240" t="s">
        <v>906</v>
      </c>
      <c r="F33" s="18" t="s">
        <v>1041</v>
      </c>
      <c r="G33" s="47">
        <v>1.2</v>
      </c>
      <c r="H33" s="18">
        <v>3</v>
      </c>
      <c r="I33" s="18">
        <v>2</v>
      </c>
      <c r="J33" s="34">
        <v>3</v>
      </c>
      <c r="K33" s="8">
        <v>2</v>
      </c>
      <c r="L33" s="8">
        <v>3</v>
      </c>
      <c r="M33" s="8">
        <v>2</v>
      </c>
      <c r="N33" s="14">
        <v>108529200</v>
      </c>
      <c r="O33" s="110"/>
    </row>
    <row r="34" spans="1:15" ht="20.100000000000001" customHeight="1" x14ac:dyDescent="0.25">
      <c r="A34" s="107">
        <v>23</v>
      </c>
      <c r="B34" s="116" t="s">
        <v>148</v>
      </c>
      <c r="C34" s="30" t="s">
        <v>149</v>
      </c>
      <c r="D34" s="31" t="s">
        <v>9</v>
      </c>
      <c r="E34" s="240" t="s">
        <v>3642</v>
      </c>
      <c r="F34" s="18" t="s">
        <v>1042</v>
      </c>
      <c r="G34" s="85">
        <v>1.1499999999999999</v>
      </c>
      <c r="H34" s="18">
        <v>9</v>
      </c>
      <c r="I34" s="18">
        <v>6</v>
      </c>
      <c r="J34" s="34">
        <v>13</v>
      </c>
      <c r="K34" s="8">
        <v>6</v>
      </c>
      <c r="L34" s="8"/>
      <c r="M34" s="8">
        <v>6</v>
      </c>
      <c r="N34" s="14">
        <v>175585750</v>
      </c>
      <c r="O34" s="110"/>
    </row>
    <row r="35" spans="1:15" ht="20.100000000000001" customHeight="1" x14ac:dyDescent="0.25">
      <c r="A35" s="107">
        <v>24</v>
      </c>
      <c r="B35" s="108" t="s">
        <v>150</v>
      </c>
      <c r="C35" s="109" t="s">
        <v>151</v>
      </c>
      <c r="D35" s="31" t="s">
        <v>10</v>
      </c>
      <c r="E35" s="239" t="s">
        <v>907</v>
      </c>
      <c r="F35" s="18" t="s">
        <v>1041</v>
      </c>
      <c r="G35" s="47">
        <v>1.2</v>
      </c>
      <c r="H35" s="18">
        <v>13</v>
      </c>
      <c r="I35" s="18">
        <v>6</v>
      </c>
      <c r="J35" s="34">
        <v>13</v>
      </c>
      <c r="K35" s="8">
        <v>5</v>
      </c>
      <c r="L35" s="8">
        <v>9</v>
      </c>
      <c r="M35" s="8">
        <v>6</v>
      </c>
      <c r="N35" s="14">
        <v>200070000</v>
      </c>
      <c r="O35" s="110"/>
    </row>
    <row r="36" spans="1:15" ht="20.100000000000001" customHeight="1" x14ac:dyDescent="0.25">
      <c r="A36" s="107">
        <v>25</v>
      </c>
      <c r="B36" s="108" t="s">
        <v>152</v>
      </c>
      <c r="C36" s="109" t="s">
        <v>153</v>
      </c>
      <c r="D36" s="31" t="s">
        <v>10</v>
      </c>
      <c r="E36" s="239" t="s">
        <v>154</v>
      </c>
      <c r="F36" s="18" t="s">
        <v>1039</v>
      </c>
      <c r="G36" s="47">
        <v>1</v>
      </c>
      <c r="H36" s="18">
        <v>14</v>
      </c>
      <c r="I36" s="18">
        <v>2</v>
      </c>
      <c r="J36" s="34">
        <v>14</v>
      </c>
      <c r="K36" s="8">
        <v>4</v>
      </c>
      <c r="L36" s="8"/>
      <c r="M36" s="8"/>
      <c r="N36" s="14">
        <v>35100000</v>
      </c>
      <c r="O36" s="15" t="s">
        <v>1131</v>
      </c>
    </row>
    <row r="37" spans="1:15" ht="20.100000000000001" customHeight="1" x14ac:dyDescent="0.25">
      <c r="A37" s="107">
        <v>26</v>
      </c>
      <c r="B37" s="108" t="s">
        <v>155</v>
      </c>
      <c r="C37" s="109" t="s">
        <v>1068</v>
      </c>
      <c r="D37" s="31" t="s">
        <v>10</v>
      </c>
      <c r="E37" s="239" t="s">
        <v>156</v>
      </c>
      <c r="F37" s="18" t="s">
        <v>1039</v>
      </c>
      <c r="G37" s="47">
        <v>1</v>
      </c>
      <c r="H37" s="18">
        <v>8</v>
      </c>
      <c r="I37" s="18">
        <v>11</v>
      </c>
      <c r="J37" s="34">
        <v>8</v>
      </c>
      <c r="K37" s="8">
        <v>11</v>
      </c>
      <c r="L37" s="8"/>
      <c r="M37" s="8"/>
      <c r="N37" s="14">
        <v>150930000</v>
      </c>
      <c r="O37" s="15" t="s">
        <v>1005</v>
      </c>
    </row>
    <row r="38" spans="1:15" ht="20.100000000000001" customHeight="1" x14ac:dyDescent="0.25">
      <c r="A38" s="107">
        <v>27</v>
      </c>
      <c r="B38" s="108" t="s">
        <v>2793</v>
      </c>
      <c r="C38" s="109" t="s">
        <v>3708</v>
      </c>
      <c r="D38" s="31" t="s">
        <v>9</v>
      </c>
      <c r="E38" s="239" t="s">
        <v>2794</v>
      </c>
      <c r="F38" s="18" t="s">
        <v>1039</v>
      </c>
      <c r="G38" s="47">
        <v>1</v>
      </c>
      <c r="H38" s="18">
        <v>17</v>
      </c>
      <c r="I38" s="18">
        <v>11</v>
      </c>
      <c r="J38" s="34">
        <v>17</v>
      </c>
      <c r="K38" s="8">
        <v>11</v>
      </c>
      <c r="L38" s="8">
        <v>9</v>
      </c>
      <c r="M38" s="8">
        <v>6</v>
      </c>
      <c r="N38" s="14">
        <v>135720000</v>
      </c>
      <c r="O38" s="15" t="s">
        <v>2795</v>
      </c>
    </row>
    <row r="39" spans="1:15" ht="20.100000000000001" customHeight="1" x14ac:dyDescent="0.25">
      <c r="A39" s="107">
        <v>28</v>
      </c>
      <c r="B39" s="108" t="s">
        <v>3657</v>
      </c>
      <c r="C39" s="109">
        <v>34393</v>
      </c>
      <c r="D39" s="31" t="s">
        <v>10</v>
      </c>
      <c r="E39" s="239" t="s">
        <v>3664</v>
      </c>
      <c r="F39" s="18"/>
      <c r="G39" s="47"/>
      <c r="H39" s="18"/>
      <c r="I39" s="18"/>
      <c r="J39" s="34"/>
      <c r="K39" s="8"/>
      <c r="L39" s="8"/>
      <c r="M39" s="8"/>
      <c r="N39" s="14"/>
      <c r="O39" s="15"/>
    </row>
    <row r="40" spans="1:15" ht="20.100000000000001" customHeight="1" x14ac:dyDescent="0.25">
      <c r="A40" s="107">
        <v>29</v>
      </c>
      <c r="B40" s="108" t="s">
        <v>3658</v>
      </c>
      <c r="C40" s="109">
        <v>29545</v>
      </c>
      <c r="D40" s="31" t="s">
        <v>10</v>
      </c>
      <c r="E40" s="239" t="s">
        <v>3665</v>
      </c>
      <c r="F40" s="18"/>
      <c r="G40" s="47"/>
      <c r="H40" s="18"/>
      <c r="I40" s="18"/>
      <c r="J40" s="34"/>
      <c r="K40" s="8"/>
      <c r="L40" s="8"/>
      <c r="M40" s="8"/>
      <c r="N40" s="14"/>
      <c r="O40" s="15"/>
    </row>
    <row r="41" spans="1:15" ht="20.100000000000001" customHeight="1" x14ac:dyDescent="0.25">
      <c r="A41" s="107">
        <v>30</v>
      </c>
      <c r="B41" s="108" t="s">
        <v>3659</v>
      </c>
      <c r="C41" s="109">
        <v>32761</v>
      </c>
      <c r="D41" s="31" t="s">
        <v>9</v>
      </c>
      <c r="E41" s="239" t="s">
        <v>3666</v>
      </c>
      <c r="F41" s="18"/>
      <c r="G41" s="47"/>
      <c r="H41" s="18"/>
      <c r="I41" s="18"/>
      <c r="J41" s="34"/>
      <c r="K41" s="8"/>
      <c r="L41" s="8"/>
      <c r="M41" s="8"/>
      <c r="N41" s="14"/>
      <c r="O41" s="15"/>
    </row>
    <row r="42" spans="1:15" ht="20.100000000000001" customHeight="1" x14ac:dyDescent="0.25">
      <c r="A42" s="107">
        <v>31</v>
      </c>
      <c r="B42" s="108" t="s">
        <v>3660</v>
      </c>
      <c r="C42" s="109">
        <v>31760</v>
      </c>
      <c r="D42" s="31" t="s">
        <v>9</v>
      </c>
      <c r="E42" s="239" t="s">
        <v>3661</v>
      </c>
      <c r="F42" s="18"/>
      <c r="G42" s="47"/>
      <c r="H42" s="18"/>
      <c r="I42" s="18"/>
      <c r="J42" s="34"/>
      <c r="K42" s="8"/>
      <c r="L42" s="8"/>
      <c r="M42" s="8"/>
      <c r="N42" s="14"/>
      <c r="O42" s="15"/>
    </row>
    <row r="43" spans="1:15" ht="20.100000000000001" customHeight="1" x14ac:dyDescent="0.25">
      <c r="A43" s="107">
        <v>32</v>
      </c>
      <c r="B43" s="108" t="s">
        <v>3662</v>
      </c>
      <c r="C43" s="109" t="s">
        <v>3707</v>
      </c>
      <c r="D43" s="31" t="s">
        <v>10</v>
      </c>
      <c r="E43" s="239" t="s">
        <v>3663</v>
      </c>
      <c r="F43" s="18"/>
      <c r="G43" s="47"/>
      <c r="H43" s="18"/>
      <c r="I43" s="18"/>
      <c r="J43" s="34"/>
      <c r="K43" s="8"/>
      <c r="L43" s="8"/>
      <c r="M43" s="8"/>
      <c r="N43" s="14"/>
      <c r="O43" s="15"/>
    </row>
    <row r="44" spans="1:15" ht="20.100000000000001" customHeight="1" x14ac:dyDescent="0.25">
      <c r="A44" s="261" t="s">
        <v>3667</v>
      </c>
      <c r="B44" s="261"/>
      <c r="C44" s="261"/>
      <c r="D44" s="261"/>
      <c r="E44" s="261"/>
    </row>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sheetData>
  <mergeCells count="23">
    <mergeCell ref="H11:I11"/>
    <mergeCell ref="J11:K11"/>
    <mergeCell ref="L11:M11"/>
    <mergeCell ref="A3:C3"/>
    <mergeCell ref="A1:C1"/>
    <mergeCell ref="A2:C2"/>
    <mergeCell ref="J9:K9"/>
    <mergeCell ref="L9:M9"/>
    <mergeCell ref="H9:I9"/>
    <mergeCell ref="N9:N10"/>
    <mergeCell ref="O9:O10"/>
    <mergeCell ref="A4:O4"/>
    <mergeCell ref="A6:O6"/>
    <mergeCell ref="A8:J8"/>
    <mergeCell ref="A9:A10"/>
    <mergeCell ref="B9:B10"/>
    <mergeCell ref="C9:C10"/>
    <mergeCell ref="D9:D10"/>
    <mergeCell ref="E9:E10"/>
    <mergeCell ref="G9:G10"/>
    <mergeCell ref="A5:O5"/>
    <mergeCell ref="A7:O7"/>
    <mergeCell ref="F9:F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96"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3"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287</v>
      </c>
      <c r="C12" s="30" t="s">
        <v>303</v>
      </c>
      <c r="D12" s="18" t="s">
        <v>10</v>
      </c>
      <c r="E12" s="17" t="s">
        <v>908</v>
      </c>
      <c r="F12" s="18" t="s">
        <v>1039</v>
      </c>
      <c r="G12" s="49" t="s">
        <v>18</v>
      </c>
      <c r="H12" s="34">
        <v>3</v>
      </c>
      <c r="I12" s="34">
        <v>3</v>
      </c>
      <c r="J12" s="55">
        <v>3</v>
      </c>
      <c r="K12" s="55">
        <v>4</v>
      </c>
      <c r="L12" s="55"/>
      <c r="M12" s="55"/>
      <c r="N12" s="106">
        <v>38610000</v>
      </c>
      <c r="O12" s="62" t="s">
        <v>1098</v>
      </c>
    </row>
    <row r="13" spans="1:15" ht="20.100000000000001" customHeight="1" x14ac:dyDescent="0.25">
      <c r="A13" s="18">
        <v>2</v>
      </c>
      <c r="B13" s="15" t="s">
        <v>288</v>
      </c>
      <c r="C13" s="30" t="s">
        <v>304</v>
      </c>
      <c r="D13" s="18" t="s">
        <v>9</v>
      </c>
      <c r="E13" s="17" t="s">
        <v>921</v>
      </c>
      <c r="F13" s="18" t="s">
        <v>1041</v>
      </c>
      <c r="G13" s="49" t="s">
        <v>17</v>
      </c>
      <c r="H13" s="34">
        <v>13</v>
      </c>
      <c r="I13" s="34">
        <v>9</v>
      </c>
      <c r="J13" s="55">
        <v>13</v>
      </c>
      <c r="K13" s="55">
        <v>10</v>
      </c>
      <c r="L13" s="55">
        <v>9</v>
      </c>
      <c r="M13" s="55">
        <v>5</v>
      </c>
      <c r="N13" s="106"/>
      <c r="O13" s="62" t="s">
        <v>1099</v>
      </c>
    </row>
    <row r="14" spans="1:15" ht="20.100000000000001" customHeight="1" x14ac:dyDescent="0.25">
      <c r="A14" s="18">
        <v>3</v>
      </c>
      <c r="B14" s="15" t="s">
        <v>289</v>
      </c>
      <c r="C14" s="30" t="s">
        <v>305</v>
      </c>
      <c r="D14" s="18" t="s">
        <v>10</v>
      </c>
      <c r="E14" s="17" t="s">
        <v>909</v>
      </c>
      <c r="F14" s="18" t="s">
        <v>1042</v>
      </c>
      <c r="G14" s="49" t="s">
        <v>20</v>
      </c>
      <c r="H14" s="34">
        <v>3</v>
      </c>
      <c r="I14" s="34">
        <v>1</v>
      </c>
      <c r="J14" s="55">
        <v>3</v>
      </c>
      <c r="K14" s="55">
        <v>1</v>
      </c>
      <c r="L14" s="55">
        <v>3</v>
      </c>
      <c r="M14" s="55">
        <v>0</v>
      </c>
      <c r="N14" s="106">
        <v>106282800</v>
      </c>
      <c r="O14" s="62" t="s">
        <v>1100</v>
      </c>
    </row>
    <row r="15" spans="1:15" ht="20.100000000000001" customHeight="1" x14ac:dyDescent="0.25">
      <c r="A15" s="18">
        <v>4</v>
      </c>
      <c r="B15" s="15" t="s">
        <v>290</v>
      </c>
      <c r="C15" s="30" t="s">
        <v>3709</v>
      </c>
      <c r="D15" s="18" t="s">
        <v>10</v>
      </c>
      <c r="E15" s="17" t="s">
        <v>961</v>
      </c>
      <c r="F15" s="18" t="s">
        <v>1042</v>
      </c>
      <c r="G15" s="49" t="s">
        <v>72</v>
      </c>
      <c r="H15" s="34">
        <v>2</v>
      </c>
      <c r="I15" s="34">
        <v>1</v>
      </c>
      <c r="J15" s="55">
        <v>2</v>
      </c>
      <c r="K15" s="55">
        <v>1</v>
      </c>
      <c r="L15" s="55">
        <v>2</v>
      </c>
      <c r="M15" s="55">
        <v>0</v>
      </c>
      <c r="N15" s="106">
        <v>150228000</v>
      </c>
      <c r="O15" s="62" t="s">
        <v>1101</v>
      </c>
    </row>
    <row r="16" spans="1:15" ht="20.100000000000001" customHeight="1" x14ac:dyDescent="0.25">
      <c r="A16" s="18">
        <v>5</v>
      </c>
      <c r="B16" s="15" t="s">
        <v>291</v>
      </c>
      <c r="C16" s="30" t="s">
        <v>306</v>
      </c>
      <c r="D16" s="18" t="s">
        <v>9</v>
      </c>
      <c r="E16" s="17" t="s">
        <v>910</v>
      </c>
      <c r="F16" s="18" t="s">
        <v>1041</v>
      </c>
      <c r="G16" s="49" t="s">
        <v>17</v>
      </c>
      <c r="H16" s="34">
        <v>2</v>
      </c>
      <c r="I16" s="34">
        <v>1</v>
      </c>
      <c r="J16" s="55">
        <v>2</v>
      </c>
      <c r="K16" s="55">
        <v>1</v>
      </c>
      <c r="L16" s="55">
        <v>2</v>
      </c>
      <c r="M16" s="55">
        <v>0</v>
      </c>
      <c r="N16" s="106">
        <v>73710000</v>
      </c>
      <c r="O16" s="62" t="s">
        <v>1102</v>
      </c>
    </row>
    <row r="17" spans="1:15" ht="20.100000000000001" customHeight="1" x14ac:dyDescent="0.25">
      <c r="A17" s="18">
        <v>6</v>
      </c>
      <c r="B17" s="15" t="s">
        <v>292</v>
      </c>
      <c r="C17" s="30" t="s">
        <v>307</v>
      </c>
      <c r="D17" s="18" t="s">
        <v>10</v>
      </c>
      <c r="E17" s="17" t="s">
        <v>922</v>
      </c>
      <c r="F17" s="18" t="s">
        <v>1042</v>
      </c>
      <c r="G17" s="49" t="s">
        <v>72</v>
      </c>
      <c r="H17" s="34">
        <v>8</v>
      </c>
      <c r="I17" s="34">
        <v>6</v>
      </c>
      <c r="J17" s="55">
        <v>8</v>
      </c>
      <c r="K17" s="55">
        <v>7</v>
      </c>
      <c r="L17" s="55">
        <v>8</v>
      </c>
      <c r="M17" s="55">
        <v>6</v>
      </c>
      <c r="N17" s="106">
        <v>358020000</v>
      </c>
      <c r="O17" s="62" t="s">
        <v>1102</v>
      </c>
    </row>
    <row r="18" spans="1:15" ht="20.100000000000001" customHeight="1" x14ac:dyDescent="0.25">
      <c r="A18" s="18">
        <v>7</v>
      </c>
      <c r="B18" s="15" t="s">
        <v>293</v>
      </c>
      <c r="C18" s="30" t="s">
        <v>3710</v>
      </c>
      <c r="D18" s="18" t="s">
        <v>10</v>
      </c>
      <c r="E18" s="17" t="s">
        <v>911</v>
      </c>
      <c r="F18" s="18" t="s">
        <v>1039</v>
      </c>
      <c r="G18" s="49">
        <v>1</v>
      </c>
      <c r="H18" s="34">
        <v>18</v>
      </c>
      <c r="I18" s="34">
        <v>4</v>
      </c>
      <c r="J18" s="55">
        <v>10</v>
      </c>
      <c r="K18" s="55">
        <v>6</v>
      </c>
      <c r="L18" s="55"/>
      <c r="M18" s="55"/>
      <c r="N18" s="106">
        <v>38610000</v>
      </c>
      <c r="O18" s="62" t="s">
        <v>1103</v>
      </c>
    </row>
    <row r="19" spans="1:15" ht="20.100000000000001" customHeight="1" x14ac:dyDescent="0.25">
      <c r="A19" s="18">
        <v>8</v>
      </c>
      <c r="B19" s="15" t="s">
        <v>294</v>
      </c>
      <c r="C19" s="30" t="s">
        <v>3711</v>
      </c>
      <c r="D19" s="18" t="s">
        <v>10</v>
      </c>
      <c r="E19" s="17" t="s">
        <v>912</v>
      </c>
      <c r="F19" s="18" t="s">
        <v>1042</v>
      </c>
      <c r="G19" s="49" t="s">
        <v>29</v>
      </c>
      <c r="H19" s="34">
        <v>14</v>
      </c>
      <c r="I19" s="34">
        <v>6</v>
      </c>
      <c r="J19" s="55">
        <v>14</v>
      </c>
      <c r="K19" s="55">
        <v>8</v>
      </c>
      <c r="L19" s="55">
        <v>9</v>
      </c>
      <c r="M19" s="55">
        <v>7</v>
      </c>
      <c r="N19" s="106">
        <v>195770250</v>
      </c>
      <c r="O19" s="62" t="s">
        <v>1104</v>
      </c>
    </row>
    <row r="20" spans="1:15" ht="20.100000000000001" customHeight="1" x14ac:dyDescent="0.25">
      <c r="A20" s="18">
        <v>9</v>
      </c>
      <c r="B20" s="15" t="s">
        <v>295</v>
      </c>
      <c r="C20" s="30" t="s">
        <v>3712</v>
      </c>
      <c r="D20" s="18" t="s">
        <v>9</v>
      </c>
      <c r="E20" s="17" t="s">
        <v>913</v>
      </c>
      <c r="F20" s="18" t="s">
        <v>1040</v>
      </c>
      <c r="G20" s="49" t="s">
        <v>29</v>
      </c>
      <c r="H20" s="34">
        <v>4</v>
      </c>
      <c r="I20" s="34">
        <v>1</v>
      </c>
      <c r="J20" s="55">
        <v>4</v>
      </c>
      <c r="K20" s="55">
        <v>1</v>
      </c>
      <c r="L20" s="55">
        <v>4</v>
      </c>
      <c r="M20" s="55">
        <v>0</v>
      </c>
      <c r="N20" s="106">
        <v>131724450</v>
      </c>
      <c r="O20" s="62" t="s">
        <v>1100</v>
      </c>
    </row>
    <row r="21" spans="1:15" ht="20.100000000000001" customHeight="1" x14ac:dyDescent="0.25">
      <c r="A21" s="18">
        <v>10</v>
      </c>
      <c r="B21" s="15" t="s">
        <v>296</v>
      </c>
      <c r="C21" s="30" t="s">
        <v>3713</v>
      </c>
      <c r="D21" s="18" t="s">
        <v>10</v>
      </c>
      <c r="E21" s="17" t="s">
        <v>914</v>
      </c>
      <c r="F21" s="18" t="s">
        <v>1041</v>
      </c>
      <c r="G21" s="49" t="s">
        <v>20</v>
      </c>
      <c r="H21" s="34">
        <v>3</v>
      </c>
      <c r="I21" s="34">
        <v>9</v>
      </c>
      <c r="J21" s="55">
        <v>3</v>
      </c>
      <c r="K21" s="55">
        <v>9</v>
      </c>
      <c r="L21" s="55">
        <v>3</v>
      </c>
      <c r="M21" s="55">
        <v>8</v>
      </c>
      <c r="N21" s="106">
        <v>126360000</v>
      </c>
      <c r="O21" s="62" t="s">
        <v>1100</v>
      </c>
    </row>
    <row r="22" spans="1:15" ht="20.100000000000001" customHeight="1" x14ac:dyDescent="0.25">
      <c r="A22" s="18">
        <v>11</v>
      </c>
      <c r="B22" s="15" t="s">
        <v>297</v>
      </c>
      <c r="C22" s="30" t="s">
        <v>3714</v>
      </c>
      <c r="D22" s="18" t="s">
        <v>9</v>
      </c>
      <c r="E22" s="17" t="s">
        <v>915</v>
      </c>
      <c r="F22" s="18" t="s">
        <v>1040</v>
      </c>
      <c r="G22" s="49" t="s">
        <v>29</v>
      </c>
      <c r="H22" s="34">
        <v>3</v>
      </c>
      <c r="I22" s="34">
        <v>9</v>
      </c>
      <c r="J22" s="55">
        <v>3</v>
      </c>
      <c r="K22" s="55">
        <v>9</v>
      </c>
      <c r="L22" s="55">
        <v>3</v>
      </c>
      <c r="M22" s="55">
        <v>9</v>
      </c>
      <c r="N22" s="106">
        <v>121095000</v>
      </c>
      <c r="O22" s="62" t="s">
        <v>1100</v>
      </c>
    </row>
    <row r="23" spans="1:15" ht="20.100000000000001" customHeight="1" x14ac:dyDescent="0.25">
      <c r="A23" s="18">
        <v>12</v>
      </c>
      <c r="B23" s="15" t="s">
        <v>298</v>
      </c>
      <c r="C23" s="30" t="s">
        <v>3715</v>
      </c>
      <c r="D23" s="18" t="s">
        <v>10</v>
      </c>
      <c r="E23" s="17" t="s">
        <v>916</v>
      </c>
      <c r="F23" s="18" t="s">
        <v>1040</v>
      </c>
      <c r="G23" s="49" t="s">
        <v>20</v>
      </c>
      <c r="H23" s="34">
        <v>5</v>
      </c>
      <c r="I23" s="34">
        <v>6</v>
      </c>
      <c r="J23" s="55">
        <v>5</v>
      </c>
      <c r="K23" s="55">
        <v>6</v>
      </c>
      <c r="L23" s="55">
        <v>5</v>
      </c>
      <c r="M23" s="55">
        <v>6</v>
      </c>
      <c r="N23" s="106">
        <v>166374000</v>
      </c>
      <c r="O23" s="62" t="s">
        <v>1100</v>
      </c>
    </row>
    <row r="24" spans="1:15" ht="20.100000000000001" customHeight="1" x14ac:dyDescent="0.25">
      <c r="A24" s="18">
        <v>13</v>
      </c>
      <c r="B24" s="15" t="s">
        <v>299</v>
      </c>
      <c r="C24" s="30" t="s">
        <v>3716</v>
      </c>
      <c r="D24" s="18" t="s">
        <v>10</v>
      </c>
      <c r="E24" s="17" t="s">
        <v>916</v>
      </c>
      <c r="F24" s="18" t="s">
        <v>1041</v>
      </c>
      <c r="G24" s="49" t="s">
        <v>17</v>
      </c>
      <c r="H24" s="34">
        <v>3</v>
      </c>
      <c r="I24" s="34">
        <v>4</v>
      </c>
      <c r="J24" s="55">
        <v>3</v>
      </c>
      <c r="K24" s="55">
        <v>5</v>
      </c>
      <c r="L24" s="55">
        <v>3</v>
      </c>
      <c r="M24" s="55">
        <v>5</v>
      </c>
      <c r="N24" s="106">
        <v>120071250</v>
      </c>
      <c r="O24" s="62" t="s">
        <v>1105</v>
      </c>
    </row>
    <row r="25" spans="1:15" ht="20.100000000000001" customHeight="1" x14ac:dyDescent="0.25">
      <c r="A25" s="18">
        <v>14</v>
      </c>
      <c r="B25" s="15" t="s">
        <v>300</v>
      </c>
      <c r="C25" s="30" t="s">
        <v>3717</v>
      </c>
      <c r="D25" s="18" t="s">
        <v>10</v>
      </c>
      <c r="E25" s="17" t="s">
        <v>917</v>
      </c>
      <c r="F25" s="18" t="s">
        <v>1041</v>
      </c>
      <c r="G25" s="49" t="s">
        <v>17</v>
      </c>
      <c r="H25" s="34">
        <v>1</v>
      </c>
      <c r="I25" s="34">
        <v>2</v>
      </c>
      <c r="J25" s="63">
        <v>1</v>
      </c>
      <c r="K25" s="55">
        <v>2</v>
      </c>
      <c r="L25" s="55">
        <v>1</v>
      </c>
      <c r="M25" s="55">
        <v>1</v>
      </c>
      <c r="N25" s="106">
        <v>45776250</v>
      </c>
      <c r="O25" s="62" t="s">
        <v>1097</v>
      </c>
    </row>
    <row r="26" spans="1:15" ht="20.100000000000001" customHeight="1" x14ac:dyDescent="0.25">
      <c r="A26" s="18">
        <v>15</v>
      </c>
      <c r="B26" s="15" t="s">
        <v>918</v>
      </c>
      <c r="C26" s="30" t="s">
        <v>308</v>
      </c>
      <c r="D26" s="18" t="s">
        <v>10</v>
      </c>
      <c r="E26" s="17" t="s">
        <v>3497</v>
      </c>
      <c r="F26" s="18" t="s">
        <v>1042</v>
      </c>
      <c r="G26" s="49" t="s">
        <v>20</v>
      </c>
      <c r="H26" s="34">
        <v>4</v>
      </c>
      <c r="I26" s="34">
        <v>2</v>
      </c>
      <c r="J26" s="63">
        <v>4</v>
      </c>
      <c r="K26" s="55">
        <v>2</v>
      </c>
      <c r="L26" s="55"/>
      <c r="M26" s="55"/>
      <c r="N26" s="106">
        <v>42120000</v>
      </c>
      <c r="O26" s="62" t="s">
        <v>1106</v>
      </c>
    </row>
    <row r="27" spans="1:15" ht="20.100000000000001" customHeight="1" x14ac:dyDescent="0.25">
      <c r="A27" s="18">
        <v>16</v>
      </c>
      <c r="B27" s="15" t="s">
        <v>301</v>
      </c>
      <c r="C27" s="30" t="s">
        <v>1053</v>
      </c>
      <c r="D27" s="18" t="s">
        <v>9</v>
      </c>
      <c r="E27" s="17" t="s">
        <v>919</v>
      </c>
      <c r="F27" s="18" t="s">
        <v>1042</v>
      </c>
      <c r="G27" s="49" t="s">
        <v>20</v>
      </c>
      <c r="H27" s="34">
        <v>18</v>
      </c>
      <c r="I27" s="34">
        <v>11</v>
      </c>
      <c r="J27" s="63">
        <v>17</v>
      </c>
      <c r="K27" s="55">
        <v>11</v>
      </c>
      <c r="L27" s="55">
        <v>9</v>
      </c>
      <c r="M27" s="55">
        <v>6</v>
      </c>
      <c r="N27" s="106">
        <v>196560000</v>
      </c>
      <c r="O27" s="62" t="s">
        <v>1107</v>
      </c>
    </row>
    <row r="28" spans="1:15" ht="20.100000000000001" customHeight="1" x14ac:dyDescent="0.25">
      <c r="A28" s="18">
        <v>17</v>
      </c>
      <c r="B28" s="15" t="s">
        <v>302</v>
      </c>
      <c r="C28" s="30" t="s">
        <v>309</v>
      </c>
      <c r="D28" s="18" t="s">
        <v>10</v>
      </c>
      <c r="E28" s="17" t="s">
        <v>920</v>
      </c>
      <c r="F28" s="18" t="s">
        <v>1039</v>
      </c>
      <c r="G28" s="36">
        <v>1.1000000000000001</v>
      </c>
      <c r="H28" s="34">
        <v>9</v>
      </c>
      <c r="I28" s="34">
        <v>0</v>
      </c>
      <c r="J28" s="55">
        <v>8</v>
      </c>
      <c r="K28" s="55">
        <v>11</v>
      </c>
      <c r="L28" s="55">
        <v>9</v>
      </c>
      <c r="M28" s="55">
        <v>0</v>
      </c>
      <c r="N28" s="106">
        <v>166023000</v>
      </c>
      <c r="O28" s="62" t="s">
        <v>1097</v>
      </c>
    </row>
    <row r="29" spans="1:15" ht="20.100000000000001" customHeight="1" x14ac:dyDescent="0.25">
      <c r="A29" s="18">
        <v>18</v>
      </c>
      <c r="B29" s="15" t="s">
        <v>2796</v>
      </c>
      <c r="C29" s="30" t="s">
        <v>3718</v>
      </c>
      <c r="D29" s="18" t="s">
        <v>10</v>
      </c>
      <c r="E29" s="15" t="s">
        <v>2797</v>
      </c>
      <c r="F29" s="18" t="s">
        <v>1041</v>
      </c>
      <c r="G29" s="49" t="s">
        <v>20</v>
      </c>
      <c r="H29" s="49">
        <v>13</v>
      </c>
      <c r="I29" s="49">
        <v>3</v>
      </c>
      <c r="J29" s="55">
        <v>13</v>
      </c>
      <c r="K29" s="55">
        <v>1</v>
      </c>
      <c r="L29" s="55">
        <v>5</v>
      </c>
      <c r="M29" s="55">
        <v>9</v>
      </c>
      <c r="N29" s="106">
        <v>200070000</v>
      </c>
      <c r="O29" s="62" t="s">
        <v>2798</v>
      </c>
    </row>
    <row r="30" spans="1:15" ht="20.100000000000001" customHeight="1" x14ac:dyDescent="0.25">
      <c r="A30" s="18">
        <v>19</v>
      </c>
      <c r="B30" s="15" t="s">
        <v>2504</v>
      </c>
      <c r="C30" s="30" t="s">
        <v>3719</v>
      </c>
      <c r="D30" s="18" t="s">
        <v>10</v>
      </c>
      <c r="E30" s="15" t="s">
        <v>2799</v>
      </c>
      <c r="F30" s="18" t="s">
        <v>1042</v>
      </c>
      <c r="G30" s="49" t="s">
        <v>20</v>
      </c>
      <c r="H30" s="49"/>
      <c r="I30" s="49"/>
      <c r="J30" s="63">
        <v>7</v>
      </c>
      <c r="K30" s="55">
        <v>6</v>
      </c>
      <c r="L30" s="55">
        <v>4</v>
      </c>
      <c r="M30" s="55">
        <v>6</v>
      </c>
      <c r="N30" s="106">
        <v>225342000</v>
      </c>
      <c r="O30" s="62" t="s">
        <v>2800</v>
      </c>
    </row>
    <row r="31" spans="1:15" ht="20.100000000000001" customHeight="1" x14ac:dyDescent="0.25">
      <c r="A31" s="18">
        <v>20</v>
      </c>
      <c r="B31" s="15" t="s">
        <v>2801</v>
      </c>
      <c r="C31" s="30" t="s">
        <v>2802</v>
      </c>
      <c r="D31" s="18" t="s">
        <v>9</v>
      </c>
      <c r="E31" s="17" t="s">
        <v>2803</v>
      </c>
      <c r="F31" s="18" t="s">
        <v>1041</v>
      </c>
      <c r="G31" s="36" t="s">
        <v>72</v>
      </c>
      <c r="H31" s="34">
        <v>11</v>
      </c>
      <c r="I31" s="34">
        <v>6</v>
      </c>
      <c r="J31" s="55">
        <v>16</v>
      </c>
      <c r="K31" s="55">
        <v>3</v>
      </c>
      <c r="L31" s="55">
        <v>9</v>
      </c>
      <c r="M31" s="55">
        <v>5</v>
      </c>
      <c r="N31" s="106">
        <v>407686500</v>
      </c>
      <c r="O31" s="62" t="s">
        <v>2804</v>
      </c>
    </row>
    <row r="32" spans="1:15" ht="20.100000000000001" customHeight="1" x14ac:dyDescent="0.25">
      <c r="A32" s="260" t="s">
        <v>1879</v>
      </c>
      <c r="B32" s="260"/>
      <c r="C32" s="260"/>
      <c r="D32" s="260"/>
      <c r="E32" s="260"/>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C00000"/>
    <pageSetUpPr fitToPage="1"/>
  </sheetPr>
  <dimension ref="A1:O144"/>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3"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377</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167</v>
      </c>
      <c r="C12" s="30">
        <v>32367</v>
      </c>
      <c r="D12" s="31" t="s">
        <v>9</v>
      </c>
      <c r="E12" s="17" t="s">
        <v>962</v>
      </c>
      <c r="F12" s="18" t="s">
        <v>1041</v>
      </c>
      <c r="G12" s="85">
        <v>1.1499999999999999</v>
      </c>
      <c r="H12" s="18">
        <v>8</v>
      </c>
      <c r="I12" s="18">
        <v>11</v>
      </c>
      <c r="J12" s="8">
        <v>9</v>
      </c>
      <c r="K12" s="8">
        <v>0</v>
      </c>
      <c r="L12" s="8">
        <v>11</v>
      </c>
      <c r="M12" s="8">
        <v>2</v>
      </c>
      <c r="N12" s="14">
        <v>173569500</v>
      </c>
      <c r="O12" s="15"/>
    </row>
    <row r="13" spans="1:15" ht="20.100000000000001" customHeight="1" x14ac:dyDescent="0.25">
      <c r="A13" s="18">
        <v>2</v>
      </c>
      <c r="B13" s="15" t="s">
        <v>178</v>
      </c>
      <c r="C13" s="30" t="s">
        <v>179</v>
      </c>
      <c r="D13" s="31" t="s">
        <v>9</v>
      </c>
      <c r="E13" s="17" t="s">
        <v>923</v>
      </c>
      <c r="F13" s="18" t="s">
        <v>1042</v>
      </c>
      <c r="G13" s="34">
        <v>1.1499999999999999</v>
      </c>
      <c r="H13" s="34">
        <v>1</v>
      </c>
      <c r="I13" s="34">
        <v>0</v>
      </c>
      <c r="J13" s="8">
        <v>1</v>
      </c>
      <c r="K13" s="8">
        <v>0</v>
      </c>
      <c r="L13" s="8">
        <v>0</v>
      </c>
      <c r="M13" s="8">
        <v>10</v>
      </c>
      <c r="N13" s="14"/>
      <c r="O13" s="15"/>
    </row>
    <row r="14" spans="1:15" ht="20.100000000000001" customHeight="1" x14ac:dyDescent="0.25">
      <c r="A14" s="18">
        <v>3</v>
      </c>
      <c r="B14" s="15" t="s">
        <v>181</v>
      </c>
      <c r="C14" s="30" t="s">
        <v>1050</v>
      </c>
      <c r="D14" s="31" t="s">
        <v>9</v>
      </c>
      <c r="E14" s="17" t="s">
        <v>924</v>
      </c>
      <c r="F14" s="18" t="s">
        <v>1042</v>
      </c>
      <c r="G14" s="34">
        <v>1.1499999999999999</v>
      </c>
      <c r="H14" s="34">
        <v>11</v>
      </c>
      <c r="I14" s="34">
        <v>2</v>
      </c>
      <c r="J14" s="8">
        <v>11</v>
      </c>
      <c r="K14" s="8">
        <v>2</v>
      </c>
      <c r="L14" s="8">
        <v>9</v>
      </c>
      <c r="M14" s="8">
        <v>5</v>
      </c>
      <c r="N14" s="8" t="s">
        <v>182</v>
      </c>
      <c r="O14" s="15" t="s">
        <v>2498</v>
      </c>
    </row>
    <row r="15" spans="1:15" ht="20.100000000000001" customHeight="1" x14ac:dyDescent="0.25">
      <c r="A15" s="18">
        <v>4</v>
      </c>
      <c r="B15" s="15" t="s">
        <v>177</v>
      </c>
      <c r="C15" s="30" t="s">
        <v>1048</v>
      </c>
      <c r="D15" s="31" t="s">
        <v>10</v>
      </c>
      <c r="E15" s="17" t="s">
        <v>963</v>
      </c>
      <c r="F15" s="18" t="s">
        <v>1041</v>
      </c>
      <c r="G15" s="34">
        <v>1.2</v>
      </c>
      <c r="H15" s="34">
        <v>6</v>
      </c>
      <c r="I15" s="34">
        <v>4</v>
      </c>
      <c r="J15" s="8">
        <v>6</v>
      </c>
      <c r="K15" s="8">
        <v>4</v>
      </c>
      <c r="L15" s="8">
        <v>5</v>
      </c>
      <c r="M15" s="8">
        <v>11</v>
      </c>
      <c r="N15" s="14">
        <v>170586000</v>
      </c>
      <c r="O15" s="15"/>
    </row>
    <row r="16" spans="1:15" ht="20.100000000000001" customHeight="1" x14ac:dyDescent="0.25">
      <c r="A16" s="18">
        <v>5</v>
      </c>
      <c r="B16" s="15" t="s">
        <v>183</v>
      </c>
      <c r="C16" s="30" t="s">
        <v>1051</v>
      </c>
      <c r="D16" s="31" t="s">
        <v>10</v>
      </c>
      <c r="E16" s="17" t="s">
        <v>925</v>
      </c>
      <c r="F16" s="18" t="s">
        <v>1039</v>
      </c>
      <c r="G16" s="47">
        <v>1</v>
      </c>
      <c r="H16" s="18"/>
      <c r="I16" s="18"/>
      <c r="J16" s="8">
        <v>20</v>
      </c>
      <c r="K16" s="8">
        <v>8</v>
      </c>
      <c r="L16" s="8"/>
      <c r="M16" s="8"/>
      <c r="N16" s="14">
        <v>35100000</v>
      </c>
      <c r="O16" s="15" t="s">
        <v>13</v>
      </c>
    </row>
    <row r="17" spans="1:15" ht="20.100000000000001" customHeight="1" x14ac:dyDescent="0.25">
      <c r="A17" s="18">
        <v>6</v>
      </c>
      <c r="B17" s="15" t="s">
        <v>173</v>
      </c>
      <c r="C17" s="30" t="s">
        <v>1046</v>
      </c>
      <c r="D17" s="31" t="s">
        <v>9</v>
      </c>
      <c r="E17" s="17" t="s">
        <v>926</v>
      </c>
      <c r="F17" s="18" t="s">
        <v>1041</v>
      </c>
      <c r="G17" s="47">
        <v>1.2</v>
      </c>
      <c r="H17" s="18">
        <v>1</v>
      </c>
      <c r="I17" s="18">
        <v>6</v>
      </c>
      <c r="J17" s="8">
        <v>1</v>
      </c>
      <c r="K17" s="8">
        <v>6</v>
      </c>
      <c r="L17" s="8">
        <v>1</v>
      </c>
      <c r="M17" s="8">
        <v>5</v>
      </c>
      <c r="N17" s="14"/>
      <c r="O17" s="15"/>
    </row>
    <row r="18" spans="1:15" ht="20.100000000000001" customHeight="1" x14ac:dyDescent="0.25">
      <c r="A18" s="18">
        <v>7</v>
      </c>
      <c r="B18" s="15" t="s">
        <v>174</v>
      </c>
      <c r="C18" s="30" t="s">
        <v>1047</v>
      </c>
      <c r="D18" s="31" t="s">
        <v>10</v>
      </c>
      <c r="E18" s="17" t="s">
        <v>927</v>
      </c>
      <c r="F18" s="18" t="s">
        <v>1042</v>
      </c>
      <c r="G18" s="47">
        <v>1</v>
      </c>
      <c r="H18" s="18">
        <v>3</v>
      </c>
      <c r="I18" s="18">
        <v>2</v>
      </c>
      <c r="J18" s="8">
        <v>3</v>
      </c>
      <c r="K18" s="8">
        <v>3</v>
      </c>
      <c r="L18" s="8">
        <v>3</v>
      </c>
      <c r="M18" s="8">
        <v>2</v>
      </c>
      <c r="N18" s="14">
        <v>90441000</v>
      </c>
      <c r="O18" s="15"/>
    </row>
    <row r="19" spans="1:15" ht="20.100000000000001" customHeight="1" x14ac:dyDescent="0.25">
      <c r="A19" s="18">
        <v>8</v>
      </c>
      <c r="B19" s="15" t="s">
        <v>168</v>
      </c>
      <c r="C19" s="60" t="s">
        <v>169</v>
      </c>
      <c r="D19" s="31" t="s">
        <v>10</v>
      </c>
      <c r="E19" s="17" t="s">
        <v>928</v>
      </c>
      <c r="F19" s="18" t="s">
        <v>1039</v>
      </c>
      <c r="G19" s="47">
        <v>0.9</v>
      </c>
      <c r="H19" s="18"/>
      <c r="I19" s="18"/>
      <c r="J19" s="8">
        <v>16</v>
      </c>
      <c r="K19" s="8">
        <v>3</v>
      </c>
      <c r="L19" s="8"/>
      <c r="M19" s="8"/>
      <c r="N19" s="14">
        <v>31590000</v>
      </c>
      <c r="O19" s="15" t="s">
        <v>13</v>
      </c>
    </row>
    <row r="20" spans="1:15" ht="20.100000000000001" customHeight="1" x14ac:dyDescent="0.25">
      <c r="A20" s="18">
        <v>9</v>
      </c>
      <c r="B20" s="15" t="s">
        <v>171</v>
      </c>
      <c r="C20" s="30" t="s">
        <v>172</v>
      </c>
      <c r="D20" s="31" t="s">
        <v>9</v>
      </c>
      <c r="E20" s="17" t="s">
        <v>929</v>
      </c>
      <c r="F20" s="18" t="s">
        <v>1041</v>
      </c>
      <c r="G20" s="34">
        <v>1.1499999999999999</v>
      </c>
      <c r="H20" s="34">
        <v>1</v>
      </c>
      <c r="I20" s="34">
        <v>6</v>
      </c>
      <c r="J20" s="8">
        <v>1</v>
      </c>
      <c r="K20" s="8">
        <v>6</v>
      </c>
      <c r="L20" s="8">
        <v>1</v>
      </c>
      <c r="M20" s="8">
        <v>8</v>
      </c>
      <c r="N20" s="14">
        <v>52878175</v>
      </c>
      <c r="O20" s="15"/>
    </row>
    <row r="21" spans="1:15" ht="20.100000000000001" customHeight="1" x14ac:dyDescent="0.25">
      <c r="A21" s="18">
        <v>10</v>
      </c>
      <c r="B21" s="15" t="s">
        <v>170</v>
      </c>
      <c r="C21" s="30" t="s">
        <v>1045</v>
      </c>
      <c r="D21" s="31" t="s">
        <v>9</v>
      </c>
      <c r="E21" s="17" t="s">
        <v>930</v>
      </c>
      <c r="F21" s="18" t="s">
        <v>1040</v>
      </c>
      <c r="G21" s="34">
        <v>1.1499999999999999</v>
      </c>
      <c r="H21" s="34">
        <v>1</v>
      </c>
      <c r="I21" s="34">
        <v>0</v>
      </c>
      <c r="J21" s="8">
        <v>1</v>
      </c>
      <c r="K21" s="8">
        <v>0</v>
      </c>
      <c r="L21" s="8"/>
      <c r="M21" s="8"/>
      <c r="N21" s="14">
        <v>37943100</v>
      </c>
      <c r="O21" s="15"/>
    </row>
    <row r="22" spans="1:15" ht="20.100000000000001" customHeight="1" x14ac:dyDescent="0.25">
      <c r="A22" s="18">
        <v>11</v>
      </c>
      <c r="B22" s="15" t="s">
        <v>180</v>
      </c>
      <c r="C22" s="30" t="s">
        <v>1049</v>
      </c>
      <c r="D22" s="31" t="s">
        <v>9</v>
      </c>
      <c r="E22" s="17" t="s">
        <v>931</v>
      </c>
      <c r="F22" s="18" t="s">
        <v>1041</v>
      </c>
      <c r="G22" s="47">
        <v>1.2</v>
      </c>
      <c r="H22" s="18">
        <v>2</v>
      </c>
      <c r="I22" s="18">
        <v>1</v>
      </c>
      <c r="J22" s="8">
        <v>2</v>
      </c>
      <c r="K22" s="8">
        <v>1</v>
      </c>
      <c r="L22" s="8">
        <v>3</v>
      </c>
      <c r="M22" s="8">
        <v>0</v>
      </c>
      <c r="N22" s="14">
        <v>55177100</v>
      </c>
      <c r="O22" s="15"/>
    </row>
    <row r="23" spans="1:15" ht="20.100000000000001" customHeight="1" x14ac:dyDescent="0.25">
      <c r="A23" s="18">
        <v>12</v>
      </c>
      <c r="B23" s="15" t="s">
        <v>184</v>
      </c>
      <c r="C23" s="30" t="s">
        <v>1052</v>
      </c>
      <c r="D23" s="31" t="s">
        <v>9</v>
      </c>
      <c r="E23" s="17" t="s">
        <v>932</v>
      </c>
      <c r="F23" s="18" t="s">
        <v>1039</v>
      </c>
      <c r="G23" s="47">
        <v>1</v>
      </c>
      <c r="H23" s="18">
        <v>10</v>
      </c>
      <c r="I23" s="18">
        <v>5</v>
      </c>
      <c r="J23" s="8">
        <v>10</v>
      </c>
      <c r="K23" s="8">
        <v>5</v>
      </c>
      <c r="L23" s="8"/>
      <c r="M23" s="8"/>
      <c r="N23" s="14">
        <v>35100000</v>
      </c>
      <c r="O23" s="15"/>
    </row>
    <row r="24" spans="1:15" ht="20.100000000000001" customHeight="1" x14ac:dyDescent="0.25">
      <c r="A24" s="18">
        <v>13</v>
      </c>
      <c r="B24" s="15" t="s">
        <v>175</v>
      </c>
      <c r="C24" s="30" t="s">
        <v>176</v>
      </c>
      <c r="D24" s="31" t="s">
        <v>9</v>
      </c>
      <c r="E24" s="17" t="s">
        <v>933</v>
      </c>
      <c r="F24" s="18" t="s">
        <v>1042</v>
      </c>
      <c r="G24" s="34">
        <v>1.1499999999999999</v>
      </c>
      <c r="H24" s="34">
        <v>7</v>
      </c>
      <c r="I24" s="34">
        <v>2</v>
      </c>
      <c r="J24" s="8">
        <v>7</v>
      </c>
      <c r="K24" s="8">
        <v>3</v>
      </c>
      <c r="L24" s="8">
        <v>7</v>
      </c>
      <c r="M24" s="8">
        <v>2</v>
      </c>
      <c r="N24" s="14">
        <v>167514750</v>
      </c>
      <c r="O24" s="15"/>
    </row>
    <row r="25" spans="1:15" ht="20.100000000000001" customHeight="1" x14ac:dyDescent="0.25">
      <c r="A25" s="18">
        <v>14</v>
      </c>
      <c r="B25" s="15" t="s">
        <v>2805</v>
      </c>
      <c r="C25" s="30" t="s">
        <v>2806</v>
      </c>
      <c r="D25" s="31" t="s">
        <v>10</v>
      </c>
      <c r="E25" s="15" t="s">
        <v>2807</v>
      </c>
      <c r="F25" s="18" t="s">
        <v>1041</v>
      </c>
      <c r="G25" s="49" t="s">
        <v>29</v>
      </c>
      <c r="H25" s="49">
        <v>17</v>
      </c>
      <c r="I25" s="49">
        <v>0</v>
      </c>
      <c r="J25" s="8">
        <v>13</v>
      </c>
      <c r="K25" s="8">
        <v>1</v>
      </c>
      <c r="L25" s="8">
        <v>10</v>
      </c>
      <c r="M25" s="8">
        <v>2</v>
      </c>
      <c r="N25" s="14"/>
      <c r="O25" s="24" t="s">
        <v>2808</v>
      </c>
    </row>
    <row r="26" spans="1:15" ht="20.100000000000001" customHeight="1" x14ac:dyDescent="0.25">
      <c r="A26" s="18">
        <v>15</v>
      </c>
      <c r="B26" s="15" t="s">
        <v>291</v>
      </c>
      <c r="C26" s="30" t="s">
        <v>1466</v>
      </c>
      <c r="D26" s="31" t="s">
        <v>9</v>
      </c>
      <c r="E26" s="15" t="s">
        <v>2809</v>
      </c>
      <c r="F26" s="18" t="s">
        <v>1041</v>
      </c>
      <c r="G26" s="47">
        <v>1.2</v>
      </c>
      <c r="H26" s="47">
        <v>11</v>
      </c>
      <c r="I26" s="47">
        <v>5</v>
      </c>
      <c r="J26" s="8">
        <v>10</v>
      </c>
      <c r="K26" s="8">
        <v>9</v>
      </c>
      <c r="L26" s="8">
        <v>4</v>
      </c>
      <c r="M26" s="8">
        <v>6</v>
      </c>
      <c r="N26" s="14"/>
      <c r="O26" s="24" t="s">
        <v>2810</v>
      </c>
    </row>
    <row r="27" spans="1:15" ht="20.100000000000001" customHeight="1" x14ac:dyDescent="0.25">
      <c r="A27" s="18">
        <v>16</v>
      </c>
      <c r="B27" s="15" t="s">
        <v>3071</v>
      </c>
      <c r="C27" s="30">
        <v>33461</v>
      </c>
      <c r="D27" s="31" t="s">
        <v>10</v>
      </c>
      <c r="E27" s="15" t="s">
        <v>3073</v>
      </c>
      <c r="F27" s="18" t="s">
        <v>1040</v>
      </c>
      <c r="G27" s="47"/>
      <c r="H27" s="47"/>
      <c r="I27" s="47"/>
      <c r="J27" s="8"/>
      <c r="K27" s="8"/>
      <c r="L27" s="8"/>
      <c r="M27" s="8"/>
      <c r="N27" s="14"/>
      <c r="O27" s="24"/>
    </row>
    <row r="28" spans="1:15" ht="20.100000000000001" customHeight="1" x14ac:dyDescent="0.25">
      <c r="A28" s="18">
        <v>17</v>
      </c>
      <c r="B28" s="15" t="s">
        <v>3072</v>
      </c>
      <c r="C28" s="30">
        <v>33910</v>
      </c>
      <c r="D28" s="31" t="s">
        <v>10</v>
      </c>
      <c r="E28" s="15" t="s">
        <v>3074</v>
      </c>
      <c r="F28" s="18" t="s">
        <v>1042</v>
      </c>
      <c r="G28" s="47"/>
      <c r="H28" s="47"/>
      <c r="I28" s="47"/>
      <c r="J28" s="8"/>
      <c r="K28" s="8"/>
      <c r="L28" s="8"/>
      <c r="M28" s="8"/>
      <c r="N28" s="14"/>
      <c r="O28" s="24"/>
    </row>
    <row r="29" spans="1:15" ht="20.100000000000001" customHeight="1" x14ac:dyDescent="0.25">
      <c r="A29" s="18">
        <v>18</v>
      </c>
      <c r="B29" s="15" t="s">
        <v>3650</v>
      </c>
      <c r="C29" s="30">
        <v>32999</v>
      </c>
      <c r="D29" s="31" t="s">
        <v>9</v>
      </c>
      <c r="E29" s="15" t="s">
        <v>3654</v>
      </c>
      <c r="F29" s="18"/>
      <c r="G29" s="47"/>
      <c r="H29" s="47"/>
      <c r="I29" s="47"/>
      <c r="J29" s="8"/>
      <c r="K29" s="8"/>
      <c r="L29" s="8"/>
      <c r="M29" s="8"/>
      <c r="N29" s="14"/>
      <c r="O29" s="24"/>
    </row>
    <row r="30" spans="1:15" ht="20.100000000000001" customHeight="1" x14ac:dyDescent="0.25">
      <c r="A30" s="18">
        <v>19</v>
      </c>
      <c r="B30" s="15" t="s">
        <v>3651</v>
      </c>
      <c r="C30" s="30">
        <v>24061</v>
      </c>
      <c r="D30" s="31" t="s">
        <v>10</v>
      </c>
      <c r="E30" s="15" t="s">
        <v>3655</v>
      </c>
      <c r="F30" s="18"/>
      <c r="G30" s="47"/>
      <c r="H30" s="47"/>
      <c r="I30" s="47"/>
      <c r="J30" s="8"/>
      <c r="K30" s="8"/>
      <c r="L30" s="8"/>
      <c r="M30" s="8"/>
      <c r="N30" s="14"/>
      <c r="O30" s="24"/>
    </row>
    <row r="31" spans="1:15" ht="20.100000000000001" customHeight="1" x14ac:dyDescent="0.25">
      <c r="A31" s="18">
        <v>20</v>
      </c>
      <c r="B31" s="15" t="s">
        <v>3652</v>
      </c>
      <c r="C31" s="30" t="s">
        <v>3653</v>
      </c>
      <c r="D31" s="31" t="s">
        <v>10</v>
      </c>
      <c r="E31" s="15" t="s">
        <v>3656</v>
      </c>
      <c r="F31" s="18"/>
      <c r="G31" s="47"/>
      <c r="H31" s="47"/>
      <c r="I31" s="47"/>
      <c r="J31" s="8"/>
      <c r="K31" s="8"/>
      <c r="L31" s="8"/>
      <c r="M31" s="8"/>
      <c r="N31" s="14"/>
      <c r="O31" s="24"/>
    </row>
    <row r="32" spans="1:15" ht="20.100000000000001" customHeight="1" x14ac:dyDescent="0.25">
      <c r="A32" s="260" t="s">
        <v>1879</v>
      </c>
      <c r="B32" s="260"/>
      <c r="C32" s="260"/>
      <c r="D32" s="260"/>
      <c r="E32" s="260"/>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sheetData>
  <mergeCells count="23">
    <mergeCell ref="H11:I11"/>
    <mergeCell ref="J11:K11"/>
    <mergeCell ref="L11:M11"/>
    <mergeCell ref="A3:C3"/>
    <mergeCell ref="A1:C1"/>
    <mergeCell ref="A2:C2"/>
    <mergeCell ref="A7:O7"/>
    <mergeCell ref="A5:O5"/>
    <mergeCell ref="A4:O4"/>
    <mergeCell ref="A6:O6"/>
    <mergeCell ref="O9:O10"/>
    <mergeCell ref="A8:J8"/>
    <mergeCell ref="A9:A10"/>
    <mergeCell ref="B9:B10"/>
    <mergeCell ref="C9:C10"/>
    <mergeCell ref="D9:D10"/>
    <mergeCell ref="L9:M9"/>
    <mergeCell ref="N9:N10"/>
    <mergeCell ref="E9:E10"/>
    <mergeCell ref="G9:G10"/>
    <mergeCell ref="J9:K9"/>
    <mergeCell ref="F9:F10"/>
    <mergeCell ref="H9:I9"/>
  </mergeCells>
  <dataValidations count="2">
    <dataValidation type="list" allowBlank="1" showInputMessage="1" showErrorMessage="1" sqref="E12:F12 E19:F22 E25:F25" xr:uid="{00000000-0002-0000-2A00-000000000000}">
      <formula1>Data_Year</formula1>
    </dataValidation>
    <dataValidation type="list" allowBlank="1" showInputMessage="1" showErrorMessage="1" sqref="B22" xr:uid="{00000000-0002-0000-2A00-000001000000}">
      <formula1>LTS</formula1>
    </dataValidation>
  </dataValidation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C00000"/>
    <pageSetUpPr fitToPage="1"/>
  </sheetPr>
  <dimension ref="A1:O140"/>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452</v>
      </c>
      <c r="C12" s="30" t="s">
        <v>453</v>
      </c>
      <c r="D12" s="31" t="s">
        <v>10</v>
      </c>
      <c r="E12" s="84" t="s">
        <v>454</v>
      </c>
      <c r="F12" s="44"/>
      <c r="G12" s="36">
        <v>1</v>
      </c>
      <c r="H12" s="36"/>
      <c r="I12" s="36"/>
      <c r="J12" s="34">
        <v>2</v>
      </c>
      <c r="K12" s="8">
        <v>3</v>
      </c>
      <c r="L12" s="8"/>
      <c r="M12" s="8"/>
      <c r="N12" s="103">
        <v>35100000</v>
      </c>
      <c r="O12" s="15" t="s">
        <v>1150</v>
      </c>
    </row>
    <row r="13" spans="1:15" s="1" customFormat="1" ht="20.100000000000001" customHeight="1" x14ac:dyDescent="0.25">
      <c r="A13" s="18">
        <v>2</v>
      </c>
      <c r="B13" s="15" t="s">
        <v>455</v>
      </c>
      <c r="C13" s="30" t="s">
        <v>456</v>
      </c>
      <c r="D13" s="31" t="s">
        <v>10</v>
      </c>
      <c r="E13" s="84" t="s">
        <v>457</v>
      </c>
      <c r="F13" s="44"/>
      <c r="G13" s="36">
        <v>1.1499999999999999</v>
      </c>
      <c r="H13" s="36"/>
      <c r="I13" s="36"/>
      <c r="J13" s="34">
        <v>4</v>
      </c>
      <c r="K13" s="8">
        <v>6</v>
      </c>
      <c r="L13" s="8"/>
      <c r="M13" s="8"/>
      <c r="N13" s="103">
        <v>35100000</v>
      </c>
      <c r="O13" s="15" t="s">
        <v>1150</v>
      </c>
    </row>
    <row r="14" spans="1:15" s="1" customFormat="1" ht="20.100000000000001" customHeight="1" x14ac:dyDescent="0.25">
      <c r="A14" s="18">
        <v>3</v>
      </c>
      <c r="B14" s="15" t="s">
        <v>458</v>
      </c>
      <c r="C14" s="30" t="s">
        <v>459</v>
      </c>
      <c r="D14" s="31" t="s">
        <v>10</v>
      </c>
      <c r="E14" s="84" t="s">
        <v>460</v>
      </c>
      <c r="F14" s="44"/>
      <c r="G14" s="36">
        <v>1.1499999999999999</v>
      </c>
      <c r="H14" s="36"/>
      <c r="I14" s="36"/>
      <c r="J14" s="34">
        <v>0</v>
      </c>
      <c r="K14" s="8">
        <v>4</v>
      </c>
      <c r="L14" s="8"/>
      <c r="M14" s="8"/>
      <c r="N14" s="103">
        <v>35100000</v>
      </c>
      <c r="O14" s="15" t="s">
        <v>1150</v>
      </c>
    </row>
    <row r="15" spans="1:15" s="1" customFormat="1" ht="20.100000000000001" customHeight="1" x14ac:dyDescent="0.25">
      <c r="A15" s="18">
        <v>4</v>
      </c>
      <c r="B15" s="15" t="s">
        <v>461</v>
      </c>
      <c r="C15" s="30" t="s">
        <v>462</v>
      </c>
      <c r="D15" s="31" t="s">
        <v>10</v>
      </c>
      <c r="E15" s="84" t="s">
        <v>463</v>
      </c>
      <c r="F15" s="44"/>
      <c r="G15" s="36">
        <v>1</v>
      </c>
      <c r="H15" s="36"/>
      <c r="I15" s="36"/>
      <c r="J15" s="34">
        <v>4</v>
      </c>
      <c r="K15" s="8">
        <v>4</v>
      </c>
      <c r="L15" s="8"/>
      <c r="M15" s="8"/>
      <c r="N15" s="103">
        <v>35100000</v>
      </c>
      <c r="O15" s="15" t="s">
        <v>1150</v>
      </c>
    </row>
    <row r="16" spans="1:15" s="1" customFormat="1" ht="20.100000000000001" customHeight="1" x14ac:dyDescent="0.25">
      <c r="A16" s="18">
        <v>5</v>
      </c>
      <c r="B16" s="15" t="s">
        <v>464</v>
      </c>
      <c r="C16" s="30" t="s">
        <v>465</v>
      </c>
      <c r="D16" s="31" t="s">
        <v>9</v>
      </c>
      <c r="E16" s="84" t="s">
        <v>466</v>
      </c>
      <c r="F16" s="44"/>
      <c r="G16" s="36">
        <v>1</v>
      </c>
      <c r="H16" s="36"/>
      <c r="I16" s="36"/>
      <c r="J16" s="34">
        <v>4</v>
      </c>
      <c r="K16" s="8">
        <v>0</v>
      </c>
      <c r="L16" s="8">
        <v>0</v>
      </c>
      <c r="M16" s="8">
        <v>0</v>
      </c>
      <c r="N16" s="103">
        <v>35100000</v>
      </c>
      <c r="O16" s="15" t="s">
        <v>1150</v>
      </c>
    </row>
    <row r="17" spans="1:15" s="1" customFormat="1" ht="20.100000000000001" customHeight="1" x14ac:dyDescent="0.25">
      <c r="A17" s="18">
        <v>6</v>
      </c>
      <c r="B17" s="15" t="s">
        <v>467</v>
      </c>
      <c r="C17" s="30" t="s">
        <v>468</v>
      </c>
      <c r="D17" s="31" t="s">
        <v>10</v>
      </c>
      <c r="E17" s="84" t="s">
        <v>469</v>
      </c>
      <c r="F17" s="44" t="s">
        <v>1041</v>
      </c>
      <c r="G17" s="36">
        <v>1.1499999999999999</v>
      </c>
      <c r="H17" s="63">
        <v>9</v>
      </c>
      <c r="I17" s="63">
        <v>7</v>
      </c>
      <c r="J17" s="34">
        <v>9</v>
      </c>
      <c r="K17" s="8">
        <v>7</v>
      </c>
      <c r="L17" s="8">
        <v>32</v>
      </c>
      <c r="M17" s="8">
        <v>4</v>
      </c>
      <c r="N17" s="103">
        <v>177606000</v>
      </c>
      <c r="O17" s="15" t="s">
        <v>3244</v>
      </c>
    </row>
    <row r="18" spans="1:15" s="1" customFormat="1" ht="20.100000000000001" customHeight="1" x14ac:dyDescent="0.25">
      <c r="A18" s="18">
        <v>7</v>
      </c>
      <c r="B18" s="15" t="s">
        <v>470</v>
      </c>
      <c r="C18" s="30" t="s">
        <v>471</v>
      </c>
      <c r="D18" s="31" t="s">
        <v>9</v>
      </c>
      <c r="E18" s="84" t="s">
        <v>472</v>
      </c>
      <c r="F18" s="44" t="s">
        <v>1041</v>
      </c>
      <c r="G18" s="36">
        <v>1.2</v>
      </c>
      <c r="H18" s="63">
        <v>7</v>
      </c>
      <c r="I18" s="63">
        <v>6</v>
      </c>
      <c r="J18" s="34">
        <v>7</v>
      </c>
      <c r="K18" s="8">
        <v>6</v>
      </c>
      <c r="L18" s="8">
        <v>8</v>
      </c>
      <c r="M18" s="8">
        <v>4</v>
      </c>
      <c r="N18" s="103">
        <v>174798000</v>
      </c>
      <c r="O18" s="15" t="s">
        <v>1149</v>
      </c>
    </row>
    <row r="19" spans="1:15" s="1" customFormat="1" ht="20.100000000000001" customHeight="1" x14ac:dyDescent="0.25">
      <c r="A19" s="18">
        <v>8</v>
      </c>
      <c r="B19" s="15" t="s">
        <v>473</v>
      </c>
      <c r="C19" s="30" t="s">
        <v>474</v>
      </c>
      <c r="D19" s="31" t="s">
        <v>9</v>
      </c>
      <c r="E19" s="84" t="s">
        <v>475</v>
      </c>
      <c r="F19" s="44" t="s">
        <v>1041</v>
      </c>
      <c r="G19" s="36">
        <v>1.2</v>
      </c>
      <c r="H19" s="63">
        <v>9</v>
      </c>
      <c r="I19" s="63">
        <v>2</v>
      </c>
      <c r="J19" s="34">
        <v>9</v>
      </c>
      <c r="K19" s="8">
        <v>2</v>
      </c>
      <c r="L19" s="8">
        <v>6</v>
      </c>
      <c r="M19" s="8">
        <v>0</v>
      </c>
      <c r="N19" s="103">
        <v>183222000</v>
      </c>
      <c r="O19" s="15" t="s">
        <v>1149</v>
      </c>
    </row>
    <row r="20" spans="1:15" s="1" customFormat="1" ht="20.100000000000001" customHeight="1" x14ac:dyDescent="0.25">
      <c r="A20" s="18">
        <v>9</v>
      </c>
      <c r="B20" s="15" t="s">
        <v>476</v>
      </c>
      <c r="C20" s="30" t="s">
        <v>477</v>
      </c>
      <c r="D20" s="31" t="s">
        <v>9</v>
      </c>
      <c r="E20" s="84" t="s">
        <v>478</v>
      </c>
      <c r="F20" s="44" t="s">
        <v>1042</v>
      </c>
      <c r="G20" s="36">
        <v>1.1499999999999999</v>
      </c>
      <c r="H20" s="63">
        <v>11</v>
      </c>
      <c r="I20" s="63">
        <v>8</v>
      </c>
      <c r="J20" s="34">
        <v>11</v>
      </c>
      <c r="K20" s="8">
        <v>8</v>
      </c>
      <c r="L20" s="8">
        <v>9</v>
      </c>
      <c r="M20" s="8">
        <v>0</v>
      </c>
      <c r="N20" s="103">
        <v>185679000</v>
      </c>
      <c r="O20" s="15" t="s">
        <v>3245</v>
      </c>
    </row>
    <row r="21" spans="1:15" s="1" customFormat="1" ht="20.100000000000001" customHeight="1" x14ac:dyDescent="0.25">
      <c r="A21" s="18">
        <v>10</v>
      </c>
      <c r="B21" s="15" t="s">
        <v>479</v>
      </c>
      <c r="C21" s="30" t="s">
        <v>480</v>
      </c>
      <c r="D21" s="31" t="s">
        <v>9</v>
      </c>
      <c r="E21" s="84" t="s">
        <v>3197</v>
      </c>
      <c r="F21" s="44" t="s">
        <v>1041</v>
      </c>
      <c r="G21" s="36">
        <v>1.2</v>
      </c>
      <c r="H21" s="63">
        <v>13</v>
      </c>
      <c r="I21" s="63">
        <v>8</v>
      </c>
      <c r="J21" s="34">
        <v>13</v>
      </c>
      <c r="K21" s="8">
        <v>9</v>
      </c>
      <c r="L21" s="8">
        <v>9</v>
      </c>
      <c r="M21" s="8">
        <v>2</v>
      </c>
      <c r="N21" s="103">
        <v>202176000</v>
      </c>
      <c r="O21" s="15" t="s">
        <v>3246</v>
      </c>
    </row>
    <row r="22" spans="1:15" s="1" customFormat="1" ht="20.100000000000001" customHeight="1" x14ac:dyDescent="0.25">
      <c r="A22" s="18">
        <v>11</v>
      </c>
      <c r="B22" s="15" t="s">
        <v>481</v>
      </c>
      <c r="C22" s="30" t="s">
        <v>482</v>
      </c>
      <c r="D22" s="31" t="s">
        <v>10</v>
      </c>
      <c r="E22" s="84" t="s">
        <v>483</v>
      </c>
      <c r="F22" s="44" t="s">
        <v>1040</v>
      </c>
      <c r="G22" s="36">
        <v>1.1499999999999999</v>
      </c>
      <c r="H22" s="63">
        <v>3</v>
      </c>
      <c r="I22" s="63">
        <v>11</v>
      </c>
      <c r="J22" s="34">
        <v>3</v>
      </c>
      <c r="K22" s="8">
        <v>10</v>
      </c>
      <c r="L22" s="8">
        <v>3</v>
      </c>
      <c r="M22" s="8">
        <v>5</v>
      </c>
      <c r="N22" s="103">
        <f>ROUNDUP(125400600,-3)</f>
        <v>125401000</v>
      </c>
      <c r="O22" s="15" t="s">
        <v>1149</v>
      </c>
    </row>
    <row r="23" spans="1:15" s="1" customFormat="1" ht="20.100000000000001" customHeight="1" x14ac:dyDescent="0.25">
      <c r="A23" s="18">
        <v>12</v>
      </c>
      <c r="B23" s="15" t="s">
        <v>484</v>
      </c>
      <c r="C23" s="30" t="s">
        <v>485</v>
      </c>
      <c r="D23" s="18" t="s">
        <v>9</v>
      </c>
      <c r="E23" s="84" t="s">
        <v>3198</v>
      </c>
      <c r="F23" s="44" t="s">
        <v>1041</v>
      </c>
      <c r="G23" s="36">
        <v>1.2</v>
      </c>
      <c r="H23" s="63">
        <v>3</v>
      </c>
      <c r="I23" s="63">
        <v>2</v>
      </c>
      <c r="J23" s="18">
        <v>3</v>
      </c>
      <c r="K23" s="18">
        <v>2</v>
      </c>
      <c r="L23" s="18">
        <v>3</v>
      </c>
      <c r="M23" s="18">
        <v>1</v>
      </c>
      <c r="N23" s="103">
        <f>ROUNDUP(110775600,-3)</f>
        <v>110776000</v>
      </c>
      <c r="O23" s="15" t="s">
        <v>1149</v>
      </c>
    </row>
    <row r="24" spans="1:15" s="1" customFormat="1" ht="20.100000000000001" customHeight="1" x14ac:dyDescent="0.25">
      <c r="A24" s="18">
        <v>13</v>
      </c>
      <c r="B24" s="15" t="s">
        <v>486</v>
      </c>
      <c r="C24" s="30" t="s">
        <v>487</v>
      </c>
      <c r="D24" s="31" t="s">
        <v>10</v>
      </c>
      <c r="E24" s="84" t="s">
        <v>3199</v>
      </c>
      <c r="F24" s="44" t="s">
        <v>1042</v>
      </c>
      <c r="G24" s="36">
        <v>1.1499999999999999</v>
      </c>
      <c r="H24" s="63">
        <v>9</v>
      </c>
      <c r="I24" s="63">
        <v>4</v>
      </c>
      <c r="J24" s="34">
        <v>9</v>
      </c>
      <c r="K24" s="8">
        <v>4</v>
      </c>
      <c r="L24" s="8">
        <v>4</v>
      </c>
      <c r="M24" s="8">
        <v>5</v>
      </c>
      <c r="N24" s="103">
        <f>ROUNDUP(175587750,-3)</f>
        <v>175588000</v>
      </c>
      <c r="O24" s="15" t="s">
        <v>1149</v>
      </c>
    </row>
    <row r="25" spans="1:15" s="1" customFormat="1" ht="20.100000000000001" customHeight="1" x14ac:dyDescent="0.25">
      <c r="A25" s="18">
        <v>14</v>
      </c>
      <c r="B25" s="15" t="s">
        <v>488</v>
      </c>
      <c r="C25" s="30" t="s">
        <v>489</v>
      </c>
      <c r="D25" s="31" t="s">
        <v>9</v>
      </c>
      <c r="E25" s="84" t="s">
        <v>3200</v>
      </c>
      <c r="F25" s="44" t="s">
        <v>1040</v>
      </c>
      <c r="G25" s="36">
        <v>1.1499999999999999</v>
      </c>
      <c r="H25" s="63">
        <v>14</v>
      </c>
      <c r="I25" s="63">
        <v>6</v>
      </c>
      <c r="J25" s="34">
        <v>14</v>
      </c>
      <c r="K25" s="8">
        <v>6</v>
      </c>
      <c r="L25" s="8">
        <v>9</v>
      </c>
      <c r="M25" s="8">
        <v>6</v>
      </c>
      <c r="N25" s="103">
        <f>ROUNDUP(195770250,-3)</f>
        <v>195771000</v>
      </c>
      <c r="O25" s="15" t="s">
        <v>3247</v>
      </c>
    </row>
    <row r="26" spans="1:15" s="1" customFormat="1" ht="20.100000000000001" customHeight="1" x14ac:dyDescent="0.25">
      <c r="A26" s="18">
        <v>15</v>
      </c>
      <c r="B26" s="15" t="s">
        <v>490</v>
      </c>
      <c r="C26" s="30" t="s">
        <v>491</v>
      </c>
      <c r="D26" s="31" t="s">
        <v>10</v>
      </c>
      <c r="E26" s="84" t="s">
        <v>492</v>
      </c>
      <c r="F26" s="44" t="s">
        <v>1041</v>
      </c>
      <c r="G26" s="36">
        <v>1.2</v>
      </c>
      <c r="H26" s="63">
        <v>2</v>
      </c>
      <c r="I26" s="63">
        <v>3</v>
      </c>
      <c r="J26" s="34">
        <v>2</v>
      </c>
      <c r="K26" s="8">
        <v>3</v>
      </c>
      <c r="L26" s="8">
        <v>2</v>
      </c>
      <c r="M26" s="8">
        <v>7</v>
      </c>
      <c r="N26" s="103">
        <f>ROUNDUP(81853200,-3)</f>
        <v>81854000</v>
      </c>
      <c r="O26" s="15" t="s">
        <v>1149</v>
      </c>
    </row>
    <row r="27" spans="1:15" s="1" customFormat="1" ht="20.100000000000001" customHeight="1" x14ac:dyDescent="0.25">
      <c r="A27" s="18">
        <v>16</v>
      </c>
      <c r="B27" s="15" t="s">
        <v>493</v>
      </c>
      <c r="C27" s="30" t="s">
        <v>494</v>
      </c>
      <c r="D27" s="31" t="s">
        <v>10</v>
      </c>
      <c r="E27" s="84" t="s">
        <v>3201</v>
      </c>
      <c r="F27" s="44" t="s">
        <v>1039</v>
      </c>
      <c r="G27" s="36">
        <v>1</v>
      </c>
      <c r="H27" s="63">
        <v>1</v>
      </c>
      <c r="I27" s="63">
        <v>3</v>
      </c>
      <c r="J27" s="34">
        <v>1</v>
      </c>
      <c r="K27" s="8">
        <v>3</v>
      </c>
      <c r="L27" s="8">
        <v>1</v>
      </c>
      <c r="M27" s="8">
        <v>3</v>
      </c>
      <c r="N27" s="103">
        <v>40365000</v>
      </c>
      <c r="O27" s="15" t="s">
        <v>1149</v>
      </c>
    </row>
    <row r="28" spans="1:15" s="1" customFormat="1" ht="20.100000000000001" customHeight="1" x14ac:dyDescent="0.25">
      <c r="A28" s="18">
        <v>17</v>
      </c>
      <c r="B28" s="15" t="s">
        <v>495</v>
      </c>
      <c r="C28" s="30" t="s">
        <v>496</v>
      </c>
      <c r="D28" s="31" t="s">
        <v>10</v>
      </c>
      <c r="E28" s="84" t="s">
        <v>3202</v>
      </c>
      <c r="F28" s="44" t="s">
        <v>1042</v>
      </c>
      <c r="G28" s="36">
        <v>1.1499999999999999</v>
      </c>
      <c r="H28" s="63">
        <v>14</v>
      </c>
      <c r="I28" s="63">
        <v>0</v>
      </c>
      <c r="J28" s="34">
        <v>14</v>
      </c>
      <c r="K28" s="8">
        <v>0</v>
      </c>
      <c r="L28" s="8">
        <v>9</v>
      </c>
      <c r="M28" s="8">
        <v>6</v>
      </c>
      <c r="N28" s="103">
        <v>193752000</v>
      </c>
      <c r="O28" s="15" t="s">
        <v>3247</v>
      </c>
    </row>
    <row r="29" spans="1:15" s="1" customFormat="1" ht="20.100000000000001" customHeight="1" x14ac:dyDescent="0.25">
      <c r="A29" s="18">
        <v>18</v>
      </c>
      <c r="B29" s="15" t="s">
        <v>498</v>
      </c>
      <c r="C29" s="30" t="s">
        <v>499</v>
      </c>
      <c r="D29" s="31" t="s">
        <v>9</v>
      </c>
      <c r="E29" s="84" t="s">
        <v>3203</v>
      </c>
      <c r="F29" s="104" t="s">
        <v>1041</v>
      </c>
      <c r="G29" s="36">
        <v>1.2</v>
      </c>
      <c r="H29" s="63">
        <v>13</v>
      </c>
      <c r="I29" s="63">
        <v>9</v>
      </c>
      <c r="J29" s="34">
        <v>3</v>
      </c>
      <c r="K29" s="8">
        <v>2</v>
      </c>
      <c r="L29" s="8">
        <v>2</v>
      </c>
      <c r="M29" s="8">
        <v>2</v>
      </c>
      <c r="N29" s="103">
        <f>ROUNDUP(108529200,-3)</f>
        <v>108530000</v>
      </c>
      <c r="O29" s="15" t="s">
        <v>3248</v>
      </c>
    </row>
    <row r="30" spans="1:15" s="1" customFormat="1" ht="20.100000000000001" customHeight="1" x14ac:dyDescent="0.25">
      <c r="A30" s="18">
        <v>19</v>
      </c>
      <c r="B30" s="15" t="s">
        <v>500</v>
      </c>
      <c r="C30" s="30" t="s">
        <v>501</v>
      </c>
      <c r="D30" s="100" t="s">
        <v>9</v>
      </c>
      <c r="E30" s="84" t="s">
        <v>3204</v>
      </c>
      <c r="F30" s="44"/>
      <c r="G30" s="36">
        <v>1.1499999999999999</v>
      </c>
      <c r="H30" s="36">
        <v>9</v>
      </c>
      <c r="I30" s="36">
        <v>1</v>
      </c>
      <c r="J30" s="34">
        <v>9</v>
      </c>
      <c r="K30" s="8"/>
      <c r="L30" s="8">
        <v>9</v>
      </c>
      <c r="M30" s="8">
        <v>2</v>
      </c>
      <c r="N30" s="103">
        <f>ROUNDUP(175587750,-3)</f>
        <v>175588000</v>
      </c>
      <c r="O30" s="15" t="s">
        <v>3249</v>
      </c>
    </row>
    <row r="31" spans="1:15" s="1" customFormat="1" ht="20.100000000000001" customHeight="1" x14ac:dyDescent="0.25">
      <c r="A31" s="18">
        <v>20</v>
      </c>
      <c r="B31" s="15" t="s">
        <v>502</v>
      </c>
      <c r="C31" s="30" t="s">
        <v>503</v>
      </c>
      <c r="D31" s="31" t="s">
        <v>10</v>
      </c>
      <c r="E31" s="84" t="s">
        <v>504</v>
      </c>
      <c r="F31" s="44" t="s">
        <v>1041</v>
      </c>
      <c r="G31" s="36">
        <v>1.2</v>
      </c>
      <c r="H31" s="36">
        <v>9</v>
      </c>
      <c r="I31" s="36">
        <v>5</v>
      </c>
      <c r="J31" s="34">
        <v>9</v>
      </c>
      <c r="K31" s="8">
        <v>5</v>
      </c>
      <c r="L31" s="8">
        <v>9</v>
      </c>
      <c r="M31" s="8">
        <v>5</v>
      </c>
      <c r="N31" s="103">
        <v>183222000</v>
      </c>
      <c r="O31" s="15" t="s">
        <v>3250</v>
      </c>
    </row>
    <row r="32" spans="1:15" s="1" customFormat="1" ht="20.100000000000001" customHeight="1" x14ac:dyDescent="0.25">
      <c r="A32" s="18">
        <v>21</v>
      </c>
      <c r="B32" s="15" t="s">
        <v>2811</v>
      </c>
      <c r="C32" s="30" t="s">
        <v>2812</v>
      </c>
      <c r="D32" s="31" t="s">
        <v>9</v>
      </c>
      <c r="E32" s="105" t="s">
        <v>2813</v>
      </c>
      <c r="F32" s="44" t="s">
        <v>1041</v>
      </c>
      <c r="G32" s="36">
        <v>1.2</v>
      </c>
      <c r="H32" s="63">
        <v>20</v>
      </c>
      <c r="I32" s="63">
        <v>10</v>
      </c>
      <c r="J32" s="34"/>
      <c r="K32" s="8"/>
      <c r="L32" s="8">
        <v>9</v>
      </c>
      <c r="M32" s="8">
        <v>2</v>
      </c>
      <c r="N32" s="103">
        <v>206388000</v>
      </c>
      <c r="O32" s="15" t="s">
        <v>2814</v>
      </c>
    </row>
    <row r="33" spans="1:15" s="1" customFormat="1" ht="20.100000000000001" customHeight="1" x14ac:dyDescent="0.25">
      <c r="A33" s="260" t="s">
        <v>1766</v>
      </c>
      <c r="B33" s="260"/>
      <c r="C33" s="260"/>
      <c r="D33" s="260"/>
      <c r="E33" s="260"/>
      <c r="F33" s="43"/>
      <c r="G33" s="64"/>
      <c r="H33" s="64"/>
      <c r="I33" s="64"/>
      <c r="J33" s="64"/>
      <c r="K33" s="64"/>
      <c r="L33" s="64"/>
      <c r="M33" s="64"/>
      <c r="N33" s="64"/>
      <c r="O33" s="3"/>
    </row>
    <row r="34" spans="1:15" ht="20.100000000000001" customHeight="1" x14ac:dyDescent="0.25"/>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4.95"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96" customWidth="1"/>
    <col min="3" max="3" width="14.77734375" style="27" customWidth="1"/>
    <col min="4" max="4" width="8.21875" style="7" customWidth="1"/>
    <col min="5" max="5" width="75.5546875" style="101" customWidth="1"/>
    <col min="6" max="6" width="8.88671875" style="102"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E1" s="88"/>
      <c r="F1" s="4"/>
      <c r="G1" s="64"/>
      <c r="H1" s="64"/>
      <c r="I1" s="64"/>
      <c r="J1" s="64"/>
      <c r="K1" s="64"/>
      <c r="L1" s="64"/>
      <c r="M1" s="64"/>
      <c r="N1" s="64"/>
      <c r="O1" s="3"/>
    </row>
    <row r="2" spans="1:15" s="1" customFormat="1" x14ac:dyDescent="0.25">
      <c r="A2" s="302" t="s">
        <v>3689</v>
      </c>
      <c r="B2" s="302"/>
      <c r="C2" s="302"/>
      <c r="D2" s="64"/>
      <c r="E2" s="88"/>
      <c r="F2" s="4"/>
      <c r="G2" s="64"/>
      <c r="H2" s="64"/>
      <c r="I2" s="64"/>
      <c r="J2" s="64"/>
      <c r="K2" s="64"/>
      <c r="L2" s="64"/>
      <c r="M2" s="64"/>
      <c r="N2" s="64"/>
      <c r="O2" s="3"/>
    </row>
    <row r="3" spans="1:15" s="1" customFormat="1" x14ac:dyDescent="0.25">
      <c r="A3" s="299"/>
      <c r="B3" s="299"/>
      <c r="C3" s="299"/>
      <c r="D3" s="242"/>
      <c r="E3" s="242"/>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407</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30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306"/>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7" t="s">
        <v>262</v>
      </c>
      <c r="C12" s="30" t="s">
        <v>1069</v>
      </c>
      <c r="D12" s="31" t="s">
        <v>9</v>
      </c>
      <c r="E12" s="17" t="s">
        <v>281</v>
      </c>
      <c r="F12" s="18" t="s">
        <v>1039</v>
      </c>
      <c r="G12" s="47">
        <v>1</v>
      </c>
      <c r="H12" s="55"/>
      <c r="I12" s="55"/>
      <c r="J12" s="18">
        <v>9</v>
      </c>
      <c r="K12" s="18">
        <v>0</v>
      </c>
      <c r="L12" s="99"/>
      <c r="M12" s="99"/>
      <c r="N12" s="14">
        <v>35100000</v>
      </c>
      <c r="O12" s="15" t="s">
        <v>1149</v>
      </c>
    </row>
    <row r="13" spans="1:15" s="1" customFormat="1" ht="20.100000000000001" customHeight="1" x14ac:dyDescent="0.25">
      <c r="A13" s="18">
        <v>2</v>
      </c>
      <c r="B13" s="17" t="s">
        <v>263</v>
      </c>
      <c r="C13" s="30" t="s">
        <v>1070</v>
      </c>
      <c r="D13" s="31" t="s">
        <v>10</v>
      </c>
      <c r="E13" s="17" t="s">
        <v>669</v>
      </c>
      <c r="F13" s="18" t="s">
        <v>1041</v>
      </c>
      <c r="G13" s="47">
        <v>1.2</v>
      </c>
      <c r="H13" s="55">
        <v>7</v>
      </c>
      <c r="I13" s="55">
        <v>9</v>
      </c>
      <c r="J13" s="18">
        <v>7</v>
      </c>
      <c r="K13" s="18">
        <v>9</v>
      </c>
      <c r="L13" s="99"/>
      <c r="M13" s="99"/>
      <c r="N13" s="14"/>
      <c r="O13" s="15" t="s">
        <v>1149</v>
      </c>
    </row>
    <row r="14" spans="1:15" s="1" customFormat="1" ht="20.100000000000001" customHeight="1" x14ac:dyDescent="0.25">
      <c r="A14" s="18">
        <v>3</v>
      </c>
      <c r="B14" s="17" t="s">
        <v>264</v>
      </c>
      <c r="C14" s="30" t="s">
        <v>1071</v>
      </c>
      <c r="D14" s="31" t="s">
        <v>10</v>
      </c>
      <c r="E14" s="17" t="s">
        <v>670</v>
      </c>
      <c r="F14" s="18" t="s">
        <v>1040</v>
      </c>
      <c r="G14" s="47">
        <v>1.1499999999999999</v>
      </c>
      <c r="H14" s="55">
        <v>6</v>
      </c>
      <c r="I14" s="55">
        <v>4</v>
      </c>
      <c r="J14" s="18">
        <v>6</v>
      </c>
      <c r="K14" s="18">
        <v>4</v>
      </c>
      <c r="L14" s="99"/>
      <c r="M14" s="99"/>
      <c r="N14" s="14">
        <v>163478250</v>
      </c>
      <c r="O14" s="15" t="s">
        <v>1149</v>
      </c>
    </row>
    <row r="15" spans="1:15" s="1" customFormat="1" ht="20.100000000000001" customHeight="1" x14ac:dyDescent="0.25">
      <c r="A15" s="18">
        <v>4</v>
      </c>
      <c r="B15" s="17" t="s">
        <v>265</v>
      </c>
      <c r="C15" s="30" t="s">
        <v>1072</v>
      </c>
      <c r="D15" s="31" t="s">
        <v>9</v>
      </c>
      <c r="E15" s="17" t="s">
        <v>671</v>
      </c>
      <c r="F15" s="18" t="s">
        <v>1041</v>
      </c>
      <c r="G15" s="47">
        <v>1.2</v>
      </c>
      <c r="H15" s="55">
        <v>4</v>
      </c>
      <c r="I15" s="55">
        <v>11</v>
      </c>
      <c r="J15" s="18">
        <v>5</v>
      </c>
      <c r="K15" s="18">
        <v>0</v>
      </c>
      <c r="L15" s="99"/>
      <c r="M15" s="99"/>
      <c r="N15" s="14">
        <v>164268000</v>
      </c>
      <c r="O15" s="15" t="s">
        <v>1149</v>
      </c>
    </row>
    <row r="16" spans="1:15" s="1" customFormat="1" ht="20.100000000000001" customHeight="1" x14ac:dyDescent="0.25">
      <c r="A16" s="18">
        <v>5</v>
      </c>
      <c r="B16" s="17" t="s">
        <v>266</v>
      </c>
      <c r="C16" s="30" t="s">
        <v>1073</v>
      </c>
      <c r="D16" s="31" t="s">
        <v>10</v>
      </c>
      <c r="E16" s="17" t="s">
        <v>672</v>
      </c>
      <c r="F16" s="18" t="s">
        <v>1039</v>
      </c>
      <c r="G16" s="47">
        <v>1</v>
      </c>
      <c r="H16" s="55">
        <v>8</v>
      </c>
      <c r="I16" s="55">
        <v>3</v>
      </c>
      <c r="J16" s="18">
        <v>8</v>
      </c>
      <c r="K16" s="18">
        <v>3</v>
      </c>
      <c r="L16" s="99"/>
      <c r="M16" s="99"/>
      <c r="N16" s="14">
        <v>35100000</v>
      </c>
      <c r="O16" s="15" t="s">
        <v>1149</v>
      </c>
    </row>
    <row r="17" spans="1:15" s="1" customFormat="1" ht="20.100000000000001" customHeight="1" x14ac:dyDescent="0.25">
      <c r="A17" s="18">
        <v>6</v>
      </c>
      <c r="B17" s="17" t="s">
        <v>267</v>
      </c>
      <c r="C17" s="30" t="s">
        <v>1074</v>
      </c>
      <c r="D17" s="31" t="s">
        <v>10</v>
      </c>
      <c r="E17" s="17" t="s">
        <v>3205</v>
      </c>
      <c r="F17" s="18" t="s">
        <v>1040</v>
      </c>
      <c r="G17" s="85">
        <v>1.1499999999999999</v>
      </c>
      <c r="H17" s="55">
        <v>2</v>
      </c>
      <c r="I17" s="55"/>
      <c r="J17" s="18">
        <v>2</v>
      </c>
      <c r="K17" s="18">
        <v>0</v>
      </c>
      <c r="L17" s="99"/>
      <c r="M17" s="99"/>
      <c r="N17" s="14">
        <v>67813200</v>
      </c>
      <c r="O17" s="15" t="s">
        <v>1149</v>
      </c>
    </row>
    <row r="18" spans="1:15" s="1" customFormat="1" ht="20.100000000000001" customHeight="1" x14ac:dyDescent="0.25">
      <c r="A18" s="18">
        <v>7</v>
      </c>
      <c r="B18" s="17" t="s">
        <v>268</v>
      </c>
      <c r="C18" s="30" t="s">
        <v>1075</v>
      </c>
      <c r="D18" s="31" t="s">
        <v>10</v>
      </c>
      <c r="E18" s="17" t="s">
        <v>282</v>
      </c>
      <c r="F18" s="18" t="s">
        <v>1040</v>
      </c>
      <c r="G18" s="47">
        <v>1</v>
      </c>
      <c r="H18" s="55">
        <v>9</v>
      </c>
      <c r="I18" s="55">
        <v>9</v>
      </c>
      <c r="J18" s="18">
        <v>9</v>
      </c>
      <c r="K18" s="18">
        <v>10</v>
      </c>
      <c r="L18" s="99"/>
      <c r="M18" s="99"/>
      <c r="N18" s="14">
        <v>90792000</v>
      </c>
      <c r="O18" s="15" t="s">
        <v>1149</v>
      </c>
    </row>
    <row r="19" spans="1:15" s="1" customFormat="1" ht="20.100000000000001" customHeight="1" x14ac:dyDescent="0.25">
      <c r="A19" s="18">
        <v>8</v>
      </c>
      <c r="B19" s="17" t="s">
        <v>269</v>
      </c>
      <c r="C19" s="30" t="s">
        <v>673</v>
      </c>
      <c r="D19" s="31" t="s">
        <v>10</v>
      </c>
      <c r="E19" s="17" t="s">
        <v>283</v>
      </c>
      <c r="F19" s="18" t="s">
        <v>1039</v>
      </c>
      <c r="G19" s="18">
        <v>0.9</v>
      </c>
      <c r="H19" s="55">
        <v>14</v>
      </c>
      <c r="I19" s="55"/>
      <c r="J19" s="18">
        <v>14</v>
      </c>
      <c r="K19" s="18">
        <v>10</v>
      </c>
      <c r="L19" s="99"/>
      <c r="M19" s="99"/>
      <c r="N19" s="14">
        <v>31590000</v>
      </c>
      <c r="O19" s="15" t="s">
        <v>1149</v>
      </c>
    </row>
    <row r="20" spans="1:15" s="1" customFormat="1" ht="20.100000000000001" customHeight="1" x14ac:dyDescent="0.25">
      <c r="A20" s="18">
        <v>9</v>
      </c>
      <c r="B20" s="17" t="s">
        <v>270</v>
      </c>
      <c r="C20" s="30" t="s">
        <v>674</v>
      </c>
      <c r="D20" s="31" t="s">
        <v>9</v>
      </c>
      <c r="E20" s="17" t="s">
        <v>675</v>
      </c>
      <c r="F20" s="18" t="s">
        <v>1039</v>
      </c>
      <c r="G20" s="18">
        <v>0.9</v>
      </c>
      <c r="H20" s="55">
        <v>14</v>
      </c>
      <c r="I20" s="55"/>
      <c r="J20" s="18">
        <v>14</v>
      </c>
      <c r="K20" s="18">
        <v>0</v>
      </c>
      <c r="L20" s="99"/>
      <c r="M20" s="99"/>
      <c r="N20" s="14">
        <v>151632000</v>
      </c>
      <c r="O20" s="15" t="s">
        <v>1149</v>
      </c>
    </row>
    <row r="21" spans="1:15" s="1" customFormat="1" ht="20.100000000000001" customHeight="1" x14ac:dyDescent="0.25">
      <c r="A21" s="18">
        <v>10</v>
      </c>
      <c r="B21" s="17" t="s">
        <v>271</v>
      </c>
      <c r="C21" s="30" t="s">
        <v>676</v>
      </c>
      <c r="D21" s="31" t="s">
        <v>10</v>
      </c>
      <c r="E21" s="17" t="s">
        <v>677</v>
      </c>
      <c r="F21" s="18" t="s">
        <v>1039</v>
      </c>
      <c r="G21" s="18">
        <v>0.9</v>
      </c>
      <c r="H21" s="55">
        <v>3</v>
      </c>
      <c r="I21" s="55">
        <v>10</v>
      </c>
      <c r="J21" s="18">
        <v>3</v>
      </c>
      <c r="K21" s="18">
        <v>10</v>
      </c>
      <c r="L21" s="99"/>
      <c r="M21" s="99"/>
      <c r="N21" s="14">
        <v>31590000</v>
      </c>
      <c r="O21" s="15" t="s">
        <v>1149</v>
      </c>
    </row>
    <row r="22" spans="1:15" s="1" customFormat="1" ht="20.100000000000001" customHeight="1" x14ac:dyDescent="0.25">
      <c r="A22" s="18">
        <v>11</v>
      </c>
      <c r="B22" s="17" t="s">
        <v>272</v>
      </c>
      <c r="C22" s="30" t="s">
        <v>1076</v>
      </c>
      <c r="D22" s="31" t="s">
        <v>9</v>
      </c>
      <c r="E22" s="17" t="s">
        <v>678</v>
      </c>
      <c r="F22" s="18" t="s">
        <v>1041</v>
      </c>
      <c r="G22" s="85">
        <v>1.1499999999999999</v>
      </c>
      <c r="H22" s="55">
        <v>1</v>
      </c>
      <c r="I22" s="55"/>
      <c r="J22" s="18">
        <v>1</v>
      </c>
      <c r="K22" s="18">
        <v>0</v>
      </c>
      <c r="L22" s="99"/>
      <c r="M22" s="99"/>
      <c r="N22" s="14">
        <v>37943100</v>
      </c>
      <c r="O22" s="15" t="s">
        <v>1149</v>
      </c>
    </row>
    <row r="23" spans="1:15" s="1" customFormat="1" ht="20.100000000000001" customHeight="1" x14ac:dyDescent="0.25">
      <c r="A23" s="18">
        <v>12</v>
      </c>
      <c r="B23" s="17" t="s">
        <v>273</v>
      </c>
      <c r="C23" s="30" t="s">
        <v>1077</v>
      </c>
      <c r="D23" s="31" t="s">
        <v>10</v>
      </c>
      <c r="E23" s="17" t="s">
        <v>679</v>
      </c>
      <c r="F23" s="18" t="s">
        <v>1040</v>
      </c>
      <c r="G23" s="85">
        <v>1</v>
      </c>
      <c r="H23" s="55">
        <v>1</v>
      </c>
      <c r="I23" s="55">
        <v>3</v>
      </c>
      <c r="J23" s="18">
        <v>1</v>
      </c>
      <c r="K23" s="32" t="s">
        <v>16</v>
      </c>
      <c r="L23" s="99"/>
      <c r="M23" s="99"/>
      <c r="N23" s="14">
        <v>40365000</v>
      </c>
      <c r="O23" s="15" t="s">
        <v>1149</v>
      </c>
    </row>
    <row r="24" spans="1:15" s="1" customFormat="1" ht="20.100000000000001" customHeight="1" x14ac:dyDescent="0.25">
      <c r="A24" s="18">
        <v>13</v>
      </c>
      <c r="B24" s="17" t="s">
        <v>274</v>
      </c>
      <c r="C24" s="30" t="s">
        <v>680</v>
      </c>
      <c r="D24" s="31" t="s">
        <v>10</v>
      </c>
      <c r="E24" s="17" t="s">
        <v>681</v>
      </c>
      <c r="F24" s="18" t="s">
        <v>1039</v>
      </c>
      <c r="G24" s="18">
        <v>1.1000000000000001</v>
      </c>
      <c r="H24" s="55">
        <v>10</v>
      </c>
      <c r="I24" s="55">
        <v>4</v>
      </c>
      <c r="J24" s="18">
        <v>10</v>
      </c>
      <c r="K24" s="18">
        <v>4</v>
      </c>
      <c r="L24" s="99"/>
      <c r="M24" s="99"/>
      <c r="N24" s="14">
        <v>171814500</v>
      </c>
      <c r="O24" s="15" t="s">
        <v>1149</v>
      </c>
    </row>
    <row r="25" spans="1:15" s="1" customFormat="1" ht="20.100000000000001" customHeight="1" x14ac:dyDescent="0.25">
      <c r="A25" s="18">
        <v>14</v>
      </c>
      <c r="B25" s="17" t="s">
        <v>275</v>
      </c>
      <c r="C25" s="30" t="s">
        <v>682</v>
      </c>
      <c r="D25" s="31" t="s">
        <v>10</v>
      </c>
      <c r="E25" s="17" t="s">
        <v>683</v>
      </c>
      <c r="F25" s="18" t="s">
        <v>1042</v>
      </c>
      <c r="G25" s="18">
        <v>1.2</v>
      </c>
      <c r="H25" s="55">
        <v>9</v>
      </c>
      <c r="I25" s="55">
        <v>6</v>
      </c>
      <c r="J25" s="18">
        <v>9</v>
      </c>
      <c r="K25" s="18">
        <v>6</v>
      </c>
      <c r="L25" s="99"/>
      <c r="M25" s="99"/>
      <c r="N25" s="14">
        <v>183222000</v>
      </c>
      <c r="O25" s="15" t="s">
        <v>1149</v>
      </c>
    </row>
    <row r="26" spans="1:15" s="1" customFormat="1" ht="20.100000000000001" customHeight="1" x14ac:dyDescent="0.25">
      <c r="A26" s="18">
        <v>15</v>
      </c>
      <c r="B26" s="17" t="s">
        <v>276</v>
      </c>
      <c r="C26" s="30" t="s">
        <v>684</v>
      </c>
      <c r="D26" s="31" t="s">
        <v>10</v>
      </c>
      <c r="E26" s="17" t="s">
        <v>284</v>
      </c>
      <c r="F26" s="18" t="s">
        <v>1039</v>
      </c>
      <c r="G26" s="18">
        <v>1.1000000000000001</v>
      </c>
      <c r="H26" s="55"/>
      <c r="I26" s="55"/>
      <c r="J26" s="18">
        <v>14</v>
      </c>
      <c r="K26" s="18">
        <v>4</v>
      </c>
      <c r="L26" s="99"/>
      <c r="M26" s="99"/>
      <c r="N26" s="14">
        <v>38610000</v>
      </c>
      <c r="O26" s="15" t="s">
        <v>1149</v>
      </c>
    </row>
    <row r="27" spans="1:15" s="1" customFormat="1" ht="20.100000000000001" customHeight="1" x14ac:dyDescent="0.25">
      <c r="A27" s="18">
        <v>16</v>
      </c>
      <c r="B27" s="17" t="s">
        <v>277</v>
      </c>
      <c r="C27" s="30" t="s">
        <v>685</v>
      </c>
      <c r="D27" s="31" t="s">
        <v>10</v>
      </c>
      <c r="E27" s="17" t="s">
        <v>285</v>
      </c>
      <c r="F27" s="18" t="s">
        <v>1042</v>
      </c>
      <c r="G27" s="18">
        <v>1.2</v>
      </c>
      <c r="H27" s="55">
        <v>9</v>
      </c>
      <c r="I27" s="55">
        <v>10</v>
      </c>
      <c r="J27" s="18">
        <v>9</v>
      </c>
      <c r="K27" s="18">
        <v>10</v>
      </c>
      <c r="L27" s="99"/>
      <c r="M27" s="99"/>
      <c r="N27" s="14">
        <v>185328000</v>
      </c>
      <c r="O27" s="15" t="s">
        <v>1149</v>
      </c>
    </row>
    <row r="28" spans="1:15" s="1" customFormat="1" ht="20.100000000000001" customHeight="1" x14ac:dyDescent="0.25">
      <c r="A28" s="18">
        <v>17</v>
      </c>
      <c r="B28" s="17" t="s">
        <v>278</v>
      </c>
      <c r="C28" s="30" t="s">
        <v>686</v>
      </c>
      <c r="D28" s="31" t="s">
        <v>9</v>
      </c>
      <c r="E28" s="17" t="s">
        <v>3206</v>
      </c>
      <c r="F28" s="18" t="s">
        <v>1042</v>
      </c>
      <c r="G28" s="18">
        <v>1.2</v>
      </c>
      <c r="H28" s="55">
        <v>15</v>
      </c>
      <c r="I28" s="55">
        <v>6</v>
      </c>
      <c r="J28" s="18">
        <v>15</v>
      </c>
      <c r="K28" s="18">
        <v>6</v>
      </c>
      <c r="L28" s="99"/>
      <c r="M28" s="99"/>
      <c r="N28" s="14">
        <v>208494000</v>
      </c>
      <c r="O28" s="15" t="s">
        <v>1149</v>
      </c>
    </row>
    <row r="29" spans="1:15" s="1" customFormat="1" ht="20.100000000000001" customHeight="1" x14ac:dyDescent="0.25">
      <c r="A29" s="18">
        <v>18</v>
      </c>
      <c r="B29" s="17" t="s">
        <v>279</v>
      </c>
      <c r="C29" s="30" t="s">
        <v>1078</v>
      </c>
      <c r="D29" s="31" t="s">
        <v>10</v>
      </c>
      <c r="E29" s="17" t="s">
        <v>286</v>
      </c>
      <c r="F29" s="18" t="s">
        <v>1041</v>
      </c>
      <c r="G29" s="18">
        <v>1.25</v>
      </c>
      <c r="H29" s="55">
        <v>0</v>
      </c>
      <c r="I29" s="55">
        <v>11</v>
      </c>
      <c r="J29" s="18">
        <v>0</v>
      </c>
      <c r="K29" s="18">
        <v>11</v>
      </c>
      <c r="L29" s="99"/>
      <c r="M29" s="99"/>
      <c r="N29" s="14">
        <v>38902500</v>
      </c>
      <c r="O29" s="15" t="s">
        <v>1149</v>
      </c>
    </row>
    <row r="30" spans="1:15" s="1" customFormat="1" ht="20.100000000000001" customHeight="1" x14ac:dyDescent="0.25">
      <c r="A30" s="18">
        <v>19</v>
      </c>
      <c r="B30" s="17" t="s">
        <v>1165</v>
      </c>
      <c r="C30" s="30" t="s">
        <v>1164</v>
      </c>
      <c r="D30" s="31" t="s">
        <v>9</v>
      </c>
      <c r="E30" s="17" t="s">
        <v>1163</v>
      </c>
      <c r="F30" s="18" t="s">
        <v>1042</v>
      </c>
      <c r="G30" s="85">
        <v>1.1499999999999999</v>
      </c>
      <c r="H30" s="55">
        <v>13</v>
      </c>
      <c r="I30" s="55">
        <v>6</v>
      </c>
      <c r="J30" s="55" t="s">
        <v>58</v>
      </c>
      <c r="K30" s="55" t="s">
        <v>26</v>
      </c>
      <c r="L30" s="8">
        <v>9</v>
      </c>
      <c r="M30" s="8">
        <v>6</v>
      </c>
      <c r="N30" s="14">
        <v>191733750</v>
      </c>
      <c r="O30" s="15" t="s">
        <v>1149</v>
      </c>
    </row>
    <row r="31" spans="1:15" s="1" customFormat="1" ht="20.100000000000001" customHeight="1" x14ac:dyDescent="0.25">
      <c r="A31" s="18">
        <v>20</v>
      </c>
      <c r="B31" s="17" t="s">
        <v>1162</v>
      </c>
      <c r="C31" s="30" t="s">
        <v>1161</v>
      </c>
      <c r="D31" s="31" t="s">
        <v>9</v>
      </c>
      <c r="E31" s="17" t="s">
        <v>1160</v>
      </c>
      <c r="F31" s="18" t="s">
        <v>1041</v>
      </c>
      <c r="G31" s="85">
        <v>1.2</v>
      </c>
      <c r="H31" s="55">
        <v>5</v>
      </c>
      <c r="I31" s="55">
        <v>5</v>
      </c>
      <c r="J31" s="32" t="s">
        <v>27</v>
      </c>
      <c r="K31" s="32" t="s">
        <v>27</v>
      </c>
      <c r="L31" s="8"/>
      <c r="M31" s="8"/>
      <c r="N31" s="14">
        <v>166374000</v>
      </c>
      <c r="O31" s="15" t="s">
        <v>1149</v>
      </c>
    </row>
    <row r="32" spans="1:15" s="1" customFormat="1" ht="20.100000000000001" customHeight="1" x14ac:dyDescent="0.25">
      <c r="A32" s="18">
        <v>21</v>
      </c>
      <c r="B32" s="17" t="s">
        <v>1159</v>
      </c>
      <c r="C32" s="30" t="s">
        <v>1158</v>
      </c>
      <c r="D32" s="100" t="s">
        <v>9</v>
      </c>
      <c r="E32" s="17" t="s">
        <v>1157</v>
      </c>
      <c r="F32" s="18"/>
      <c r="G32" s="85">
        <v>1.2</v>
      </c>
      <c r="H32" s="55">
        <v>1</v>
      </c>
      <c r="I32" s="55">
        <v>4</v>
      </c>
      <c r="J32" s="32" t="s">
        <v>14</v>
      </c>
      <c r="K32" s="32"/>
      <c r="L32" s="8"/>
      <c r="M32" s="8"/>
      <c r="N32" s="14">
        <v>50684400</v>
      </c>
      <c r="O32" s="15" t="s">
        <v>1149</v>
      </c>
    </row>
    <row r="33" spans="1:15" s="1" customFormat="1" ht="20.100000000000001" customHeight="1" x14ac:dyDescent="0.25">
      <c r="A33" s="18">
        <v>22</v>
      </c>
      <c r="B33" s="17" t="s">
        <v>1156</v>
      </c>
      <c r="C33" s="30" t="s">
        <v>1155</v>
      </c>
      <c r="D33" s="31" t="s">
        <v>9</v>
      </c>
      <c r="E33" s="17" t="s">
        <v>1154</v>
      </c>
      <c r="F33" s="18" t="s">
        <v>1041</v>
      </c>
      <c r="G33" s="85" t="s">
        <v>29</v>
      </c>
      <c r="H33" s="55">
        <v>6</v>
      </c>
      <c r="I33" s="55">
        <v>4</v>
      </c>
      <c r="J33" s="32" t="s">
        <v>26</v>
      </c>
      <c r="K33" s="32" t="s">
        <v>16</v>
      </c>
      <c r="L33" s="8"/>
      <c r="M33" s="8"/>
      <c r="N33" s="14">
        <v>163478250</v>
      </c>
      <c r="O33" s="15" t="s">
        <v>1149</v>
      </c>
    </row>
    <row r="34" spans="1:15" s="1" customFormat="1" ht="20.100000000000001" customHeight="1" x14ac:dyDescent="0.25">
      <c r="A34" s="18">
        <v>23</v>
      </c>
      <c r="B34" s="17" t="s">
        <v>280</v>
      </c>
      <c r="C34" s="30" t="s">
        <v>1079</v>
      </c>
      <c r="D34" s="31" t="s">
        <v>10</v>
      </c>
      <c r="E34" s="17" t="s">
        <v>3208</v>
      </c>
      <c r="F34" s="18" t="s">
        <v>1041</v>
      </c>
      <c r="G34" s="85">
        <v>1.25</v>
      </c>
      <c r="H34" s="55">
        <v>13</v>
      </c>
      <c r="I34" s="55">
        <v>9</v>
      </c>
      <c r="J34" s="18">
        <v>13</v>
      </c>
      <c r="K34" s="18">
        <v>9</v>
      </c>
      <c r="L34" s="99"/>
      <c r="M34" s="99"/>
      <c r="N34" s="14">
        <v>210600000</v>
      </c>
      <c r="O34" s="15" t="s">
        <v>1149</v>
      </c>
    </row>
    <row r="35" spans="1:15" s="1" customFormat="1" ht="20.100000000000001" customHeight="1" x14ac:dyDescent="0.25">
      <c r="A35" s="18">
        <v>24</v>
      </c>
      <c r="B35" s="17" t="s">
        <v>1153</v>
      </c>
      <c r="C35" s="30" t="s">
        <v>1152</v>
      </c>
      <c r="D35" s="31" t="s">
        <v>10</v>
      </c>
      <c r="E35" s="17" t="s">
        <v>1151</v>
      </c>
      <c r="F35" s="18" t="s">
        <v>1041</v>
      </c>
      <c r="G35" s="85" t="s">
        <v>29</v>
      </c>
      <c r="H35" s="55">
        <v>13</v>
      </c>
      <c r="I35" s="55">
        <v>7</v>
      </c>
      <c r="J35" s="32" t="s">
        <v>23</v>
      </c>
      <c r="K35" s="32" t="s">
        <v>1095</v>
      </c>
      <c r="L35" s="8">
        <v>8</v>
      </c>
      <c r="M35" s="8">
        <v>11</v>
      </c>
      <c r="N35" s="14">
        <v>193752000</v>
      </c>
      <c r="O35" s="15" t="s">
        <v>3243</v>
      </c>
    </row>
    <row r="36" spans="1:15" s="1" customFormat="1" ht="20.100000000000001" customHeight="1" x14ac:dyDescent="0.25">
      <c r="A36" s="18">
        <v>25</v>
      </c>
      <c r="B36" s="17" t="s">
        <v>2815</v>
      </c>
      <c r="C36" s="30" t="s">
        <v>2816</v>
      </c>
      <c r="D36" s="31" t="s">
        <v>9</v>
      </c>
      <c r="E36" s="15" t="s">
        <v>2817</v>
      </c>
      <c r="F36" s="18" t="s">
        <v>1041</v>
      </c>
      <c r="G36" s="85">
        <v>1.2</v>
      </c>
      <c r="H36" s="55">
        <v>17</v>
      </c>
      <c r="I36" s="55">
        <v>2</v>
      </c>
      <c r="J36" s="99"/>
      <c r="K36" s="99"/>
      <c r="L36" s="8">
        <v>3</v>
      </c>
      <c r="M36" s="8">
        <v>7</v>
      </c>
      <c r="N36" s="14">
        <v>216918000</v>
      </c>
      <c r="O36" s="15" t="s">
        <v>2818</v>
      </c>
    </row>
    <row r="37" spans="1:15" s="1" customFormat="1" ht="20.100000000000001" customHeight="1" x14ac:dyDescent="0.25">
      <c r="A37" s="260" t="s">
        <v>2507</v>
      </c>
      <c r="B37" s="260"/>
      <c r="C37" s="260"/>
      <c r="D37" s="260"/>
      <c r="E37" s="260"/>
      <c r="F37" s="43"/>
      <c r="G37" s="64"/>
      <c r="H37" s="64"/>
      <c r="I37" s="64"/>
      <c r="J37" s="64"/>
      <c r="K37" s="64"/>
      <c r="L37" s="64"/>
      <c r="M37" s="64"/>
      <c r="N37" s="64"/>
      <c r="O37" s="3"/>
    </row>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7" t="s">
        <v>546</v>
      </c>
      <c r="C12" s="60">
        <v>24521</v>
      </c>
      <c r="D12" s="31" t="s">
        <v>10</v>
      </c>
      <c r="E12" s="17" t="s">
        <v>964</v>
      </c>
      <c r="F12" s="18" t="s">
        <v>1040</v>
      </c>
      <c r="G12" s="85">
        <v>1.1499999999999999</v>
      </c>
      <c r="H12" s="55">
        <v>10</v>
      </c>
      <c r="I12" s="55">
        <v>3</v>
      </c>
      <c r="J12" s="18">
        <v>10</v>
      </c>
      <c r="K12" s="32" t="s">
        <v>30</v>
      </c>
      <c r="L12" s="8">
        <v>9</v>
      </c>
      <c r="M12" s="8">
        <v>6</v>
      </c>
      <c r="N12" s="14">
        <v>135907200</v>
      </c>
      <c r="O12" s="15" t="s">
        <v>1166</v>
      </c>
    </row>
    <row r="13" spans="1:15" s="1" customFormat="1" ht="20.100000000000001" customHeight="1" x14ac:dyDescent="0.25">
      <c r="A13" s="18">
        <v>2</v>
      </c>
      <c r="B13" s="17" t="s">
        <v>547</v>
      </c>
      <c r="C13" s="60">
        <v>20163</v>
      </c>
      <c r="D13" s="31" t="s">
        <v>10</v>
      </c>
      <c r="E13" s="17" t="s">
        <v>687</v>
      </c>
      <c r="F13" s="18" t="s">
        <v>1040</v>
      </c>
      <c r="G13" s="85">
        <v>1</v>
      </c>
      <c r="H13" s="55">
        <v>4</v>
      </c>
      <c r="I13" s="55">
        <v>5</v>
      </c>
      <c r="J13" s="18">
        <v>4</v>
      </c>
      <c r="K13" s="32" t="s">
        <v>27</v>
      </c>
      <c r="L13" s="8"/>
      <c r="M13" s="8"/>
      <c r="N13" s="14"/>
      <c r="O13" s="15" t="s">
        <v>1166</v>
      </c>
    </row>
    <row r="14" spans="1:15" s="1" customFormat="1" ht="20.100000000000001" customHeight="1" x14ac:dyDescent="0.25">
      <c r="A14" s="18">
        <v>3</v>
      </c>
      <c r="B14" s="17" t="s">
        <v>548</v>
      </c>
      <c r="C14" s="60">
        <v>29478</v>
      </c>
      <c r="D14" s="31" t="s">
        <v>9</v>
      </c>
      <c r="E14" s="17" t="s">
        <v>688</v>
      </c>
      <c r="F14" s="18" t="s">
        <v>1040</v>
      </c>
      <c r="G14" s="85">
        <v>1.1499999999999999</v>
      </c>
      <c r="H14" s="55">
        <v>9</v>
      </c>
      <c r="I14" s="55">
        <v>0</v>
      </c>
      <c r="J14" s="32" t="s">
        <v>15</v>
      </c>
      <c r="K14" s="32" t="s">
        <v>24</v>
      </c>
      <c r="L14" s="8"/>
      <c r="M14" s="8"/>
      <c r="N14" s="14">
        <v>38352000</v>
      </c>
      <c r="O14" s="15" t="s">
        <v>1166</v>
      </c>
    </row>
    <row r="15" spans="1:15" s="1" customFormat="1" ht="20.100000000000001" customHeight="1" x14ac:dyDescent="0.25">
      <c r="A15" s="18">
        <v>4</v>
      </c>
      <c r="B15" s="17" t="s">
        <v>689</v>
      </c>
      <c r="C15" s="60">
        <v>34046</v>
      </c>
      <c r="D15" s="31" t="s">
        <v>10</v>
      </c>
      <c r="E15" s="17" t="s">
        <v>690</v>
      </c>
      <c r="F15" s="18" t="s">
        <v>1040</v>
      </c>
      <c r="G15" s="85">
        <v>1.2</v>
      </c>
      <c r="H15" s="55">
        <v>3</v>
      </c>
      <c r="I15" s="55">
        <v>3</v>
      </c>
      <c r="J15" s="32" t="s">
        <v>16</v>
      </c>
      <c r="K15" s="32" t="s">
        <v>30</v>
      </c>
      <c r="L15" s="8">
        <v>4</v>
      </c>
      <c r="M15" s="8">
        <v>2</v>
      </c>
      <c r="N15" s="14">
        <v>113062950</v>
      </c>
      <c r="O15" s="15" t="s">
        <v>1166</v>
      </c>
    </row>
    <row r="16" spans="1:15" s="1" customFormat="1" ht="20.100000000000001" customHeight="1" x14ac:dyDescent="0.25">
      <c r="A16" s="18">
        <v>5</v>
      </c>
      <c r="B16" s="17" t="s">
        <v>541</v>
      </c>
      <c r="C16" s="60">
        <v>21220</v>
      </c>
      <c r="D16" s="31" t="s">
        <v>10</v>
      </c>
      <c r="E16" s="17" t="s">
        <v>691</v>
      </c>
      <c r="F16" s="18" t="s">
        <v>1083</v>
      </c>
      <c r="G16" s="85" t="s">
        <v>57</v>
      </c>
      <c r="H16" s="55">
        <v>4</v>
      </c>
      <c r="I16" s="55">
        <v>6</v>
      </c>
      <c r="J16" s="32" t="s">
        <v>12</v>
      </c>
      <c r="K16" s="32" t="s">
        <v>26</v>
      </c>
      <c r="L16" s="8">
        <v>4</v>
      </c>
      <c r="M16" s="8">
        <v>4</v>
      </c>
      <c r="N16" s="14">
        <v>135714150</v>
      </c>
      <c r="O16" s="15" t="s">
        <v>1166</v>
      </c>
    </row>
    <row r="17" spans="1:15" s="1" customFormat="1" ht="20.100000000000001" customHeight="1" x14ac:dyDescent="0.25">
      <c r="A17" s="18">
        <v>6</v>
      </c>
      <c r="B17" s="17" t="s">
        <v>542</v>
      </c>
      <c r="C17" s="60">
        <v>28731</v>
      </c>
      <c r="D17" s="31" t="s">
        <v>10</v>
      </c>
      <c r="E17" s="17" t="s">
        <v>692</v>
      </c>
      <c r="F17" s="18" t="s">
        <v>1083</v>
      </c>
      <c r="G17" s="85" t="s">
        <v>57</v>
      </c>
      <c r="H17" s="55">
        <v>1</v>
      </c>
      <c r="I17" s="55">
        <v>2</v>
      </c>
      <c r="J17" s="32" t="s">
        <v>14</v>
      </c>
      <c r="K17" s="32" t="s">
        <v>30</v>
      </c>
      <c r="L17" s="8">
        <v>9</v>
      </c>
      <c r="M17" s="8">
        <v>6</v>
      </c>
      <c r="N17" s="14">
        <v>102766950</v>
      </c>
      <c r="O17" s="15" t="s">
        <v>1166</v>
      </c>
    </row>
    <row r="18" spans="1:15" s="1" customFormat="1" ht="20.100000000000001" customHeight="1" x14ac:dyDescent="0.25">
      <c r="A18" s="18">
        <v>7</v>
      </c>
      <c r="B18" s="17" t="s">
        <v>543</v>
      </c>
      <c r="C18" s="60" t="s">
        <v>544</v>
      </c>
      <c r="D18" s="31" t="s">
        <v>9</v>
      </c>
      <c r="E18" s="17" t="s">
        <v>693</v>
      </c>
      <c r="F18" s="18" t="s">
        <v>1042</v>
      </c>
      <c r="G18" s="85" t="s">
        <v>29</v>
      </c>
      <c r="H18" s="55">
        <v>4</v>
      </c>
      <c r="I18" s="55">
        <v>2</v>
      </c>
      <c r="J18" s="32" t="s">
        <v>12</v>
      </c>
      <c r="K18" s="32" t="s">
        <v>30</v>
      </c>
      <c r="L18" s="8"/>
      <c r="M18" s="8"/>
      <c r="N18" s="14">
        <v>118661400</v>
      </c>
      <c r="O18" s="15" t="s">
        <v>1166</v>
      </c>
    </row>
    <row r="19" spans="1:15" s="1" customFormat="1" ht="20.100000000000001" customHeight="1" x14ac:dyDescent="0.25">
      <c r="A19" s="18">
        <v>8</v>
      </c>
      <c r="B19" s="17" t="s">
        <v>545</v>
      </c>
      <c r="C19" s="60">
        <v>31014</v>
      </c>
      <c r="D19" s="31" t="s">
        <v>10</v>
      </c>
      <c r="E19" s="17" t="s">
        <v>694</v>
      </c>
      <c r="F19" s="18" t="s">
        <v>1041</v>
      </c>
      <c r="G19" s="85" t="s">
        <v>29</v>
      </c>
      <c r="H19" s="55">
        <v>12</v>
      </c>
      <c r="I19" s="55">
        <v>5</v>
      </c>
      <c r="J19" s="32" t="s">
        <v>23</v>
      </c>
      <c r="K19" s="32" t="s">
        <v>16</v>
      </c>
      <c r="L19" s="8"/>
      <c r="M19" s="8"/>
      <c r="N19" s="14">
        <v>90411750</v>
      </c>
      <c r="O19" s="15" t="s">
        <v>1166</v>
      </c>
    </row>
    <row r="20" spans="1:15" s="1" customFormat="1" ht="20.100000000000001" customHeight="1" x14ac:dyDescent="0.25">
      <c r="A20" s="18">
        <v>9</v>
      </c>
      <c r="B20" s="17" t="s">
        <v>549</v>
      </c>
      <c r="C20" s="60">
        <v>30333</v>
      </c>
      <c r="D20" s="31" t="s">
        <v>10</v>
      </c>
      <c r="E20" s="17" t="s">
        <v>695</v>
      </c>
      <c r="F20" s="18" t="s">
        <v>1040</v>
      </c>
      <c r="G20" s="85">
        <v>1.1499999999999999</v>
      </c>
      <c r="H20" s="55">
        <v>5</v>
      </c>
      <c r="I20" s="55">
        <v>0</v>
      </c>
      <c r="J20" s="32" t="s">
        <v>27</v>
      </c>
      <c r="K20" s="32" t="s">
        <v>24</v>
      </c>
      <c r="L20" s="8">
        <v>5</v>
      </c>
      <c r="M20" s="8">
        <v>0</v>
      </c>
      <c r="N20" s="14">
        <v>135714150</v>
      </c>
      <c r="O20" s="15" t="s">
        <v>1166</v>
      </c>
    </row>
    <row r="21" spans="1:15" s="1" customFormat="1" ht="20.100000000000001" customHeight="1" x14ac:dyDescent="0.25">
      <c r="A21" s="18">
        <v>10</v>
      </c>
      <c r="B21" s="17" t="s">
        <v>103</v>
      </c>
      <c r="C21" s="60">
        <v>35577</v>
      </c>
      <c r="D21" s="31" t="s">
        <v>10</v>
      </c>
      <c r="E21" s="17" t="s">
        <v>550</v>
      </c>
      <c r="F21" s="18" t="s">
        <v>1040</v>
      </c>
      <c r="G21" s="85">
        <v>1.1499999999999999</v>
      </c>
      <c r="H21" s="55">
        <v>4</v>
      </c>
      <c r="I21" s="55">
        <v>10</v>
      </c>
      <c r="J21" s="32" t="s">
        <v>12</v>
      </c>
      <c r="K21" s="32" t="s">
        <v>15</v>
      </c>
      <c r="L21" s="8">
        <v>2</v>
      </c>
      <c r="M21" s="8">
        <v>3</v>
      </c>
      <c r="N21" s="14">
        <v>129536550</v>
      </c>
      <c r="O21" s="15" t="s">
        <v>1166</v>
      </c>
    </row>
    <row r="22" spans="1:15" s="1" customFormat="1" ht="20.100000000000001" customHeight="1" x14ac:dyDescent="0.25">
      <c r="A22" s="18">
        <v>11</v>
      </c>
      <c r="B22" s="17" t="s">
        <v>551</v>
      </c>
      <c r="C22" s="60">
        <v>30119</v>
      </c>
      <c r="D22" s="31" t="s">
        <v>9</v>
      </c>
      <c r="E22" s="17" t="s">
        <v>696</v>
      </c>
      <c r="F22" s="18" t="s">
        <v>1083</v>
      </c>
      <c r="G22" s="85">
        <v>1</v>
      </c>
      <c r="H22" s="55">
        <v>5</v>
      </c>
      <c r="I22" s="55">
        <v>2</v>
      </c>
      <c r="J22" s="32" t="s">
        <v>27</v>
      </c>
      <c r="K22" s="32" t="s">
        <v>16</v>
      </c>
      <c r="L22" s="8">
        <v>5</v>
      </c>
      <c r="M22" s="8">
        <v>1</v>
      </c>
      <c r="N22" s="14">
        <v>135135000</v>
      </c>
      <c r="O22" s="15" t="s">
        <v>1166</v>
      </c>
    </row>
    <row r="23" spans="1:15" s="1" customFormat="1" ht="20.100000000000001" customHeight="1" x14ac:dyDescent="0.25">
      <c r="A23" s="18">
        <v>12</v>
      </c>
      <c r="B23" s="17" t="s">
        <v>552</v>
      </c>
      <c r="C23" s="60">
        <v>25163</v>
      </c>
      <c r="D23" s="31" t="s">
        <v>10</v>
      </c>
      <c r="E23" s="17" t="s">
        <v>553</v>
      </c>
      <c r="F23" s="18" t="s">
        <v>1042</v>
      </c>
      <c r="G23" s="85">
        <v>1.1499999999999999</v>
      </c>
      <c r="H23" s="55">
        <v>13</v>
      </c>
      <c r="I23" s="55">
        <v>4</v>
      </c>
      <c r="J23" s="32" t="s">
        <v>58</v>
      </c>
      <c r="K23" s="32" t="s">
        <v>12</v>
      </c>
      <c r="L23" s="97">
        <v>9</v>
      </c>
      <c r="M23" s="97">
        <v>6</v>
      </c>
      <c r="N23" s="98">
        <v>135714150</v>
      </c>
      <c r="O23" s="15" t="s">
        <v>1166</v>
      </c>
    </row>
    <row r="24" spans="1:15" s="1" customFormat="1" ht="20.100000000000001" customHeight="1" x14ac:dyDescent="0.25">
      <c r="A24" s="18">
        <v>13</v>
      </c>
      <c r="B24" s="17" t="s">
        <v>554</v>
      </c>
      <c r="C24" s="60">
        <v>35014</v>
      </c>
      <c r="D24" s="31" t="s">
        <v>9</v>
      </c>
      <c r="E24" s="17" t="s">
        <v>697</v>
      </c>
      <c r="F24" s="18" t="s">
        <v>1041</v>
      </c>
      <c r="G24" s="85">
        <v>1.2</v>
      </c>
      <c r="H24" s="55">
        <v>3</v>
      </c>
      <c r="I24" s="55">
        <v>4</v>
      </c>
      <c r="J24" s="32" t="s">
        <v>16</v>
      </c>
      <c r="K24" s="32" t="s">
        <v>16</v>
      </c>
      <c r="L24" s="8">
        <v>3</v>
      </c>
      <c r="M24" s="8">
        <v>3</v>
      </c>
      <c r="N24" s="14">
        <v>92664000</v>
      </c>
      <c r="O24" s="15" t="s">
        <v>1166</v>
      </c>
    </row>
    <row r="25" spans="1:15" s="1" customFormat="1" ht="20.100000000000001" customHeight="1" x14ac:dyDescent="0.25">
      <c r="A25" s="18">
        <v>14</v>
      </c>
      <c r="B25" s="17" t="s">
        <v>555</v>
      </c>
      <c r="C25" s="60">
        <v>31936</v>
      </c>
      <c r="D25" s="31" t="s">
        <v>10</v>
      </c>
      <c r="E25" s="17" t="s">
        <v>698</v>
      </c>
      <c r="F25" s="18" t="s">
        <v>1042</v>
      </c>
      <c r="G25" s="85">
        <v>1.1499999999999999</v>
      </c>
      <c r="H25" s="55">
        <v>8</v>
      </c>
      <c r="I25" s="55">
        <v>4</v>
      </c>
      <c r="J25" s="32" t="s">
        <v>22</v>
      </c>
      <c r="K25" s="32" t="s">
        <v>16</v>
      </c>
      <c r="L25" s="97">
        <v>8</v>
      </c>
      <c r="M25" s="97">
        <v>3</v>
      </c>
      <c r="N25" s="98">
        <v>135714150</v>
      </c>
      <c r="O25" s="15" t="s">
        <v>1166</v>
      </c>
    </row>
    <row r="26" spans="1:15" s="1" customFormat="1" ht="20.100000000000001" customHeight="1" x14ac:dyDescent="0.25">
      <c r="A26" s="18">
        <v>15</v>
      </c>
      <c r="B26" s="17" t="s">
        <v>1175</v>
      </c>
      <c r="C26" s="60">
        <v>32346</v>
      </c>
      <c r="D26" s="31" t="s">
        <v>10</v>
      </c>
      <c r="E26" s="17" t="s">
        <v>1174</v>
      </c>
      <c r="F26" s="18" t="s">
        <v>1041</v>
      </c>
      <c r="G26" s="85">
        <v>1.2</v>
      </c>
      <c r="H26" s="85">
        <v>10</v>
      </c>
      <c r="I26" s="85">
        <v>0</v>
      </c>
      <c r="J26" s="32" t="s">
        <v>15</v>
      </c>
      <c r="K26" s="32" t="s">
        <v>21</v>
      </c>
      <c r="L26" s="8">
        <v>4</v>
      </c>
      <c r="M26" s="8">
        <v>6</v>
      </c>
      <c r="N26" s="14">
        <v>123358950</v>
      </c>
      <c r="O26" s="15" t="s">
        <v>1169</v>
      </c>
    </row>
    <row r="27" spans="1:15" s="1" customFormat="1" ht="20.100000000000001" customHeight="1" x14ac:dyDescent="0.25">
      <c r="A27" s="18">
        <v>16</v>
      </c>
      <c r="B27" s="17" t="s">
        <v>1173</v>
      </c>
      <c r="C27" s="60">
        <v>31004</v>
      </c>
      <c r="D27" s="31" t="s">
        <v>10</v>
      </c>
      <c r="E27" s="17" t="s">
        <v>1172</v>
      </c>
      <c r="F27" s="18" t="s">
        <v>1041</v>
      </c>
      <c r="G27" s="85" t="s">
        <v>72</v>
      </c>
      <c r="H27" s="85">
        <v>12</v>
      </c>
      <c r="I27" s="85">
        <v>9</v>
      </c>
      <c r="J27" s="32"/>
      <c r="K27" s="32"/>
      <c r="L27" s="8">
        <v>9</v>
      </c>
      <c r="M27" s="8">
        <v>1</v>
      </c>
      <c r="N27" s="14">
        <v>135714150</v>
      </c>
      <c r="O27" s="15" t="s">
        <v>1169</v>
      </c>
    </row>
    <row r="28" spans="1:15" s="1" customFormat="1" ht="20.100000000000001" customHeight="1" x14ac:dyDescent="0.25">
      <c r="A28" s="18">
        <v>17</v>
      </c>
      <c r="B28" s="17" t="s">
        <v>1171</v>
      </c>
      <c r="C28" s="60">
        <v>32041</v>
      </c>
      <c r="D28" s="31" t="s">
        <v>9</v>
      </c>
      <c r="E28" s="17" t="s">
        <v>1170</v>
      </c>
      <c r="F28" s="18" t="s">
        <v>1040</v>
      </c>
      <c r="G28" s="85" t="s">
        <v>29</v>
      </c>
      <c r="H28" s="85">
        <v>4</v>
      </c>
      <c r="I28" s="85">
        <v>6</v>
      </c>
      <c r="J28" s="32" t="s">
        <v>12</v>
      </c>
      <c r="K28" s="32" t="s">
        <v>26</v>
      </c>
      <c r="L28" s="8">
        <v>9</v>
      </c>
      <c r="M28" s="8">
        <v>0</v>
      </c>
      <c r="N28" s="14">
        <v>135714150</v>
      </c>
      <c r="O28" s="15" t="s">
        <v>1169</v>
      </c>
    </row>
    <row r="29" spans="1:15" s="1" customFormat="1" ht="20.100000000000001" customHeight="1" x14ac:dyDescent="0.25">
      <c r="A29" s="18">
        <v>18</v>
      </c>
      <c r="B29" s="17" t="s">
        <v>1168</v>
      </c>
      <c r="C29" s="60">
        <v>18461</v>
      </c>
      <c r="D29" s="31" t="s">
        <v>10</v>
      </c>
      <c r="E29" s="17" t="s">
        <v>668</v>
      </c>
      <c r="F29" s="18" t="s">
        <v>1083</v>
      </c>
      <c r="G29" s="85">
        <v>1</v>
      </c>
      <c r="H29" s="85">
        <v>5</v>
      </c>
      <c r="I29" s="85">
        <v>6</v>
      </c>
      <c r="J29" s="32"/>
      <c r="K29" s="32"/>
      <c r="L29" s="8"/>
      <c r="M29" s="8"/>
      <c r="N29" s="14">
        <v>42120000</v>
      </c>
      <c r="O29" s="15" t="s">
        <v>1167</v>
      </c>
    </row>
    <row r="30" spans="1:15" s="1" customFormat="1" ht="20.100000000000001" customHeight="1" x14ac:dyDescent="0.25">
      <c r="A30" s="18">
        <v>19</v>
      </c>
      <c r="B30" s="17" t="s">
        <v>556</v>
      </c>
      <c r="C30" s="60">
        <v>30547</v>
      </c>
      <c r="D30" s="31" t="s">
        <v>10</v>
      </c>
      <c r="E30" s="17" t="s">
        <v>699</v>
      </c>
      <c r="F30" s="18" t="s">
        <v>1040</v>
      </c>
      <c r="G30" s="85">
        <v>1.1499999999999999</v>
      </c>
      <c r="H30" s="55">
        <v>12</v>
      </c>
      <c r="I30" s="55">
        <v>11</v>
      </c>
      <c r="J30" s="32" t="s">
        <v>23</v>
      </c>
      <c r="K30" s="32" t="s">
        <v>21</v>
      </c>
      <c r="L30" s="8">
        <v>9</v>
      </c>
      <c r="M30" s="8">
        <v>6</v>
      </c>
      <c r="N30" s="14">
        <v>135714150</v>
      </c>
      <c r="O30" s="15" t="s">
        <v>1166</v>
      </c>
    </row>
    <row r="31" spans="1:15" s="1" customFormat="1" ht="20.100000000000001" customHeight="1" x14ac:dyDescent="0.25">
      <c r="A31" s="18">
        <v>20</v>
      </c>
      <c r="B31" s="17" t="s">
        <v>497</v>
      </c>
      <c r="C31" s="60">
        <v>29624</v>
      </c>
      <c r="D31" s="31" t="s">
        <v>10</v>
      </c>
      <c r="E31" s="15" t="s">
        <v>2819</v>
      </c>
      <c r="F31" s="18" t="s">
        <v>1040</v>
      </c>
      <c r="G31" s="85">
        <v>1.1499999999999999</v>
      </c>
      <c r="H31" s="85">
        <v>16</v>
      </c>
      <c r="I31" s="85">
        <v>3</v>
      </c>
      <c r="J31" s="32"/>
      <c r="K31" s="32"/>
      <c r="L31" s="8">
        <v>9</v>
      </c>
      <c r="M31" s="8">
        <v>6</v>
      </c>
      <c r="N31" s="14">
        <v>135907200</v>
      </c>
      <c r="O31" s="15" t="s">
        <v>2820</v>
      </c>
    </row>
    <row r="32" spans="1:15" s="1" customFormat="1" ht="20.100000000000001" customHeight="1" x14ac:dyDescent="0.25">
      <c r="A32" s="18">
        <v>21</v>
      </c>
      <c r="B32" s="17" t="s">
        <v>2821</v>
      </c>
      <c r="C32" s="60">
        <v>30673</v>
      </c>
      <c r="D32" s="31" t="s">
        <v>9</v>
      </c>
      <c r="E32" s="15" t="s">
        <v>2822</v>
      </c>
      <c r="F32" s="18" t="s">
        <v>1040</v>
      </c>
      <c r="G32" s="85">
        <v>1.1499999999999999</v>
      </c>
      <c r="H32" s="85">
        <v>14</v>
      </c>
      <c r="I32" s="85">
        <v>6</v>
      </c>
      <c r="J32" s="32"/>
      <c r="K32" s="32"/>
      <c r="L32" s="8">
        <v>9</v>
      </c>
      <c r="M32" s="8">
        <v>6</v>
      </c>
      <c r="N32" s="14">
        <v>135714150</v>
      </c>
      <c r="O32" s="15" t="s">
        <v>2823</v>
      </c>
    </row>
    <row r="33" spans="1:15" s="1" customFormat="1" ht="20.100000000000001" customHeight="1" x14ac:dyDescent="0.25">
      <c r="A33" s="18">
        <v>22</v>
      </c>
      <c r="B33" s="17" t="s">
        <v>2824</v>
      </c>
      <c r="C33" s="60">
        <v>29601</v>
      </c>
      <c r="D33" s="31" t="s">
        <v>9</v>
      </c>
      <c r="E33" s="15" t="s">
        <v>2825</v>
      </c>
      <c r="F33" s="18" t="s">
        <v>1042</v>
      </c>
      <c r="G33" s="85" t="s">
        <v>29</v>
      </c>
      <c r="H33" s="85">
        <v>10</v>
      </c>
      <c r="I33" s="85">
        <v>7</v>
      </c>
      <c r="J33" s="32"/>
      <c r="K33" s="32"/>
      <c r="L33" s="8">
        <v>7</v>
      </c>
      <c r="M33" s="8">
        <v>6</v>
      </c>
      <c r="N33" s="14">
        <v>135714150</v>
      </c>
      <c r="O33" s="15" t="s">
        <v>2826</v>
      </c>
    </row>
    <row r="34" spans="1:15" s="1" customFormat="1" ht="20.100000000000001" customHeight="1" x14ac:dyDescent="0.25">
      <c r="A34" s="18">
        <v>23</v>
      </c>
      <c r="B34" s="17" t="s">
        <v>2827</v>
      </c>
      <c r="C34" s="60">
        <v>29541</v>
      </c>
      <c r="D34" s="31" t="s">
        <v>10</v>
      </c>
      <c r="E34" s="15" t="s">
        <v>2828</v>
      </c>
      <c r="F34" s="18" t="s">
        <v>1041</v>
      </c>
      <c r="G34" s="85">
        <v>1.2</v>
      </c>
      <c r="H34" s="85"/>
      <c r="I34" s="85"/>
      <c r="J34" s="32" t="s">
        <v>28</v>
      </c>
      <c r="K34" s="32" t="s">
        <v>1095</v>
      </c>
      <c r="L34" s="8">
        <v>9</v>
      </c>
      <c r="M34" s="8">
        <v>6</v>
      </c>
      <c r="N34" s="14">
        <v>135907200</v>
      </c>
      <c r="O34" s="15" t="s">
        <v>2829</v>
      </c>
    </row>
    <row r="35" spans="1:15" s="1" customFormat="1" ht="20.100000000000001" customHeight="1" x14ac:dyDescent="0.25">
      <c r="A35" s="18">
        <v>24</v>
      </c>
      <c r="B35" s="17" t="s">
        <v>2830</v>
      </c>
      <c r="C35" s="60">
        <v>30338</v>
      </c>
      <c r="D35" s="31" t="s">
        <v>10</v>
      </c>
      <c r="E35" s="15" t="s">
        <v>2420</v>
      </c>
      <c r="F35" s="18" t="s">
        <v>1041</v>
      </c>
      <c r="G35" s="85">
        <v>1.2</v>
      </c>
      <c r="H35" s="85">
        <v>17</v>
      </c>
      <c r="I35" s="85">
        <v>2</v>
      </c>
      <c r="J35" s="32"/>
      <c r="K35" s="32"/>
      <c r="L35" s="8">
        <v>4</v>
      </c>
      <c r="M35" s="8">
        <v>6</v>
      </c>
      <c r="N35" s="14">
        <v>135907200</v>
      </c>
      <c r="O35" s="15" t="s">
        <v>2831</v>
      </c>
    </row>
    <row r="36" spans="1:15" s="1" customFormat="1" ht="20.100000000000001" customHeight="1" x14ac:dyDescent="0.25">
      <c r="A36" s="260" t="s">
        <v>1031</v>
      </c>
      <c r="B36" s="260"/>
      <c r="C36" s="260"/>
      <c r="D36" s="262"/>
      <c r="E36" s="260"/>
      <c r="F36" s="43"/>
      <c r="G36" s="64"/>
      <c r="H36" s="64"/>
      <c r="I36" s="64"/>
      <c r="J36" s="64"/>
      <c r="K36" s="64"/>
      <c r="L36" s="64"/>
      <c r="M36" s="64"/>
      <c r="N36" s="64"/>
      <c r="O36" s="3"/>
    </row>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1:C1"/>
    <mergeCell ref="A4:O4"/>
    <mergeCell ref="A6:O6"/>
    <mergeCell ref="A8:J8"/>
    <mergeCell ref="A7:O7"/>
    <mergeCell ref="A2:C2"/>
    <mergeCell ref="H9:I9"/>
    <mergeCell ref="A5:O5"/>
    <mergeCell ref="O9:O10"/>
    <mergeCell ref="H11:I11"/>
    <mergeCell ref="J11:K11"/>
    <mergeCell ref="L11:M11"/>
    <mergeCell ref="G9:G10"/>
    <mergeCell ref="J9:K9"/>
    <mergeCell ref="F9:F10"/>
    <mergeCell ref="L9:M9"/>
    <mergeCell ref="N9:N10"/>
    <mergeCell ref="A9:A10"/>
    <mergeCell ref="B9:B10"/>
    <mergeCell ref="C9:C10"/>
    <mergeCell ref="D9:D10"/>
    <mergeCell ref="E9:E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96"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409</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234</v>
      </c>
      <c r="C12" s="10">
        <v>28926</v>
      </c>
      <c r="D12" s="8" t="s">
        <v>9</v>
      </c>
      <c r="E12" s="12" t="s">
        <v>3505</v>
      </c>
      <c r="F12" s="8" t="s">
        <v>1039</v>
      </c>
      <c r="G12" s="47">
        <v>1</v>
      </c>
      <c r="H12" s="55">
        <v>13</v>
      </c>
      <c r="I12" s="55"/>
      <c r="J12" s="34">
        <v>13</v>
      </c>
      <c r="K12" s="8">
        <v>0</v>
      </c>
      <c r="L12" s="8">
        <v>9</v>
      </c>
      <c r="M12" s="8"/>
      <c r="N12" s="14">
        <v>164970000</v>
      </c>
      <c r="O12" s="15" t="s">
        <v>1149</v>
      </c>
    </row>
    <row r="13" spans="1:15" ht="20.100000000000001" customHeight="1" x14ac:dyDescent="0.25">
      <c r="A13" s="8">
        <v>2</v>
      </c>
      <c r="B13" s="9" t="s">
        <v>235</v>
      </c>
      <c r="C13" s="10" t="s">
        <v>249</v>
      </c>
      <c r="D13" s="8" t="s">
        <v>10</v>
      </c>
      <c r="E13" s="12" t="s">
        <v>257</v>
      </c>
      <c r="F13" s="8" t="s">
        <v>1042</v>
      </c>
      <c r="G13" s="47" t="s">
        <v>29</v>
      </c>
      <c r="H13" s="55"/>
      <c r="I13" s="55"/>
      <c r="J13" s="34">
        <v>0</v>
      </c>
      <c r="K13" s="18">
        <v>11</v>
      </c>
      <c r="L13" s="8">
        <v>0</v>
      </c>
      <c r="M13" s="8">
        <v>11</v>
      </c>
      <c r="N13" s="14"/>
      <c r="O13" s="15" t="s">
        <v>1149</v>
      </c>
    </row>
    <row r="14" spans="1:15" ht="20.100000000000001" customHeight="1" x14ac:dyDescent="0.25">
      <c r="A14" s="8">
        <v>3</v>
      </c>
      <c r="B14" s="9" t="s">
        <v>236</v>
      </c>
      <c r="C14" s="10">
        <v>35013</v>
      </c>
      <c r="D14" s="8" t="s">
        <v>9</v>
      </c>
      <c r="E14" s="12" t="s">
        <v>258</v>
      </c>
      <c r="F14" s="8" t="s">
        <v>1041</v>
      </c>
      <c r="G14" s="47" t="s">
        <v>72</v>
      </c>
      <c r="H14" s="55">
        <v>1</v>
      </c>
      <c r="I14" s="55">
        <v>8</v>
      </c>
      <c r="J14" s="34">
        <v>1</v>
      </c>
      <c r="K14" s="8">
        <v>8</v>
      </c>
      <c r="L14" s="94"/>
      <c r="M14" s="94"/>
      <c r="N14" s="14">
        <v>61776000</v>
      </c>
      <c r="O14" s="15" t="s">
        <v>1149</v>
      </c>
    </row>
    <row r="15" spans="1:15" ht="20.100000000000001" customHeight="1" x14ac:dyDescent="0.25">
      <c r="A15" s="8">
        <v>4</v>
      </c>
      <c r="B15" s="9" t="s">
        <v>237</v>
      </c>
      <c r="C15" s="10" t="s">
        <v>250</v>
      </c>
      <c r="D15" s="8" t="s">
        <v>10</v>
      </c>
      <c r="E15" s="12" t="s">
        <v>3506</v>
      </c>
      <c r="F15" s="8" t="s">
        <v>1039</v>
      </c>
      <c r="G15" s="47" t="s">
        <v>57</v>
      </c>
      <c r="H15" s="55">
        <v>8</v>
      </c>
      <c r="I15" s="55">
        <v>8</v>
      </c>
      <c r="J15" s="34">
        <v>8</v>
      </c>
      <c r="K15" s="8">
        <v>8</v>
      </c>
      <c r="L15" s="94"/>
      <c r="M15" s="94"/>
      <c r="N15" s="14">
        <v>150930000</v>
      </c>
      <c r="O15" s="15" t="s">
        <v>1149</v>
      </c>
    </row>
    <row r="16" spans="1:15" ht="20.100000000000001" customHeight="1" x14ac:dyDescent="0.25">
      <c r="A16" s="8">
        <v>5</v>
      </c>
      <c r="B16" s="9" t="s">
        <v>238</v>
      </c>
      <c r="C16" s="10">
        <v>33726</v>
      </c>
      <c r="D16" s="8" t="s">
        <v>10</v>
      </c>
      <c r="E16" s="17" t="s">
        <v>3520</v>
      </c>
      <c r="F16" s="8" t="s">
        <v>1042</v>
      </c>
      <c r="G16" s="47" t="s">
        <v>29</v>
      </c>
      <c r="H16" s="55">
        <v>8</v>
      </c>
      <c r="I16" s="55">
        <v>1</v>
      </c>
      <c r="J16" s="34">
        <v>8</v>
      </c>
      <c r="K16" s="8">
        <v>1</v>
      </c>
      <c r="L16" s="8">
        <v>8</v>
      </c>
      <c r="M16" s="8">
        <v>1</v>
      </c>
      <c r="N16" s="14">
        <v>171551250</v>
      </c>
      <c r="O16" s="15" t="s">
        <v>1149</v>
      </c>
    </row>
    <row r="17" spans="1:15" ht="20.100000000000001" customHeight="1" x14ac:dyDescent="0.25">
      <c r="A17" s="8">
        <v>6</v>
      </c>
      <c r="B17" s="9" t="s">
        <v>239</v>
      </c>
      <c r="C17" s="10">
        <v>32119</v>
      </c>
      <c r="D17" s="8" t="s">
        <v>9</v>
      </c>
      <c r="E17" s="12" t="s">
        <v>3487</v>
      </c>
      <c r="F17" s="8" t="s">
        <v>1040</v>
      </c>
      <c r="G17" s="47" t="s">
        <v>29</v>
      </c>
      <c r="H17" s="55">
        <v>13</v>
      </c>
      <c r="I17" s="55">
        <v>4</v>
      </c>
      <c r="J17" s="34">
        <v>13</v>
      </c>
      <c r="K17" s="8">
        <v>4</v>
      </c>
      <c r="L17" s="8">
        <v>6</v>
      </c>
      <c r="M17" s="8">
        <v>6</v>
      </c>
      <c r="N17" s="14">
        <v>191733750</v>
      </c>
      <c r="O17" s="15" t="s">
        <v>1149</v>
      </c>
    </row>
    <row r="18" spans="1:15" ht="20.100000000000001" customHeight="1" x14ac:dyDescent="0.25">
      <c r="A18" s="8">
        <v>7</v>
      </c>
      <c r="B18" s="9" t="s">
        <v>240</v>
      </c>
      <c r="C18" s="10">
        <v>25851</v>
      </c>
      <c r="D18" s="8" t="s">
        <v>10</v>
      </c>
      <c r="E18" s="17" t="s">
        <v>3209</v>
      </c>
      <c r="F18" s="18" t="s">
        <v>1039</v>
      </c>
      <c r="G18" s="47">
        <v>1</v>
      </c>
      <c r="H18" s="55">
        <v>6</v>
      </c>
      <c r="I18" s="55">
        <v>10</v>
      </c>
      <c r="J18" s="34">
        <v>6</v>
      </c>
      <c r="K18" s="8">
        <v>10</v>
      </c>
      <c r="L18" s="8">
        <v>6</v>
      </c>
      <c r="M18" s="8">
        <v>11</v>
      </c>
      <c r="N18" s="14">
        <v>143910000</v>
      </c>
      <c r="O18" s="15" t="s">
        <v>1149</v>
      </c>
    </row>
    <row r="19" spans="1:15" ht="20.100000000000001" customHeight="1" x14ac:dyDescent="0.25">
      <c r="A19" s="8">
        <v>8</v>
      </c>
      <c r="B19" s="9" t="s">
        <v>241</v>
      </c>
      <c r="C19" s="10" t="s">
        <v>251</v>
      </c>
      <c r="D19" s="8" t="s">
        <v>10</v>
      </c>
      <c r="E19" s="12" t="s">
        <v>3210</v>
      </c>
      <c r="F19" s="8" t="s">
        <v>1042</v>
      </c>
      <c r="G19" s="47" t="s">
        <v>29</v>
      </c>
      <c r="H19" s="55">
        <v>11</v>
      </c>
      <c r="I19" s="55">
        <v>6</v>
      </c>
      <c r="J19" s="34">
        <v>11</v>
      </c>
      <c r="K19" s="8">
        <v>6</v>
      </c>
      <c r="L19" s="8">
        <v>9</v>
      </c>
      <c r="M19" s="8">
        <v>5</v>
      </c>
      <c r="N19" s="14">
        <v>183660750</v>
      </c>
      <c r="O19" s="15" t="s">
        <v>1149</v>
      </c>
    </row>
    <row r="20" spans="1:15" ht="20.100000000000001" customHeight="1" x14ac:dyDescent="0.25">
      <c r="A20" s="8">
        <v>9</v>
      </c>
      <c r="B20" s="9" t="s">
        <v>242</v>
      </c>
      <c r="C20" s="10" t="s">
        <v>252</v>
      </c>
      <c r="D20" s="8" t="s">
        <v>10</v>
      </c>
      <c r="E20" s="12" t="s">
        <v>259</v>
      </c>
      <c r="F20" s="8" t="s">
        <v>1041</v>
      </c>
      <c r="G20" s="47" t="s">
        <v>72</v>
      </c>
      <c r="H20" s="55">
        <v>5</v>
      </c>
      <c r="I20" s="55">
        <v>9</v>
      </c>
      <c r="J20" s="34">
        <v>5</v>
      </c>
      <c r="K20" s="8">
        <v>9</v>
      </c>
      <c r="L20" s="8">
        <v>5</v>
      </c>
      <c r="M20" s="8">
        <v>9</v>
      </c>
      <c r="N20" s="14">
        <v>168480000</v>
      </c>
      <c r="O20" s="15" t="s">
        <v>1149</v>
      </c>
    </row>
    <row r="21" spans="1:15" ht="20.100000000000001" customHeight="1" x14ac:dyDescent="0.25">
      <c r="A21" s="8">
        <v>10</v>
      </c>
      <c r="B21" s="9" t="s">
        <v>243</v>
      </c>
      <c r="C21" s="10" t="s">
        <v>253</v>
      </c>
      <c r="D21" s="8" t="s">
        <v>10</v>
      </c>
      <c r="E21" s="12" t="s">
        <v>3211</v>
      </c>
      <c r="F21" s="8" t="s">
        <v>1042</v>
      </c>
      <c r="G21" s="47" t="s">
        <v>261</v>
      </c>
      <c r="H21" s="55">
        <v>11</v>
      </c>
      <c r="I21" s="55">
        <v>6</v>
      </c>
      <c r="J21" s="34">
        <v>11</v>
      </c>
      <c r="K21" s="8">
        <v>6</v>
      </c>
      <c r="L21" s="8"/>
      <c r="M21" s="8"/>
      <c r="N21" s="14">
        <v>175675500</v>
      </c>
      <c r="O21" s="15" t="s">
        <v>1149</v>
      </c>
    </row>
    <row r="22" spans="1:15" ht="20.100000000000001" customHeight="1" x14ac:dyDescent="0.25">
      <c r="A22" s="8">
        <v>11</v>
      </c>
      <c r="B22" s="9" t="s">
        <v>244</v>
      </c>
      <c r="C22" s="10" t="s">
        <v>254</v>
      </c>
      <c r="D22" s="8" t="s">
        <v>9</v>
      </c>
      <c r="E22" s="17" t="s">
        <v>934</v>
      </c>
      <c r="F22" s="8" t="s">
        <v>1041</v>
      </c>
      <c r="G22" s="47" t="s">
        <v>72</v>
      </c>
      <c r="H22" s="55">
        <v>9</v>
      </c>
      <c r="I22" s="55">
        <v>0</v>
      </c>
      <c r="J22" s="34">
        <v>9</v>
      </c>
      <c r="K22" s="8">
        <v>0</v>
      </c>
      <c r="L22" s="8">
        <v>9</v>
      </c>
      <c r="M22" s="8">
        <v>0</v>
      </c>
      <c r="N22" s="14">
        <v>40435200</v>
      </c>
      <c r="O22" s="15" t="s">
        <v>1149</v>
      </c>
    </row>
    <row r="23" spans="1:15" ht="20.100000000000001" customHeight="1" x14ac:dyDescent="0.25">
      <c r="A23" s="8">
        <v>12</v>
      </c>
      <c r="B23" s="9" t="s">
        <v>245</v>
      </c>
      <c r="C23" s="10">
        <v>24259</v>
      </c>
      <c r="D23" s="8" t="s">
        <v>9</v>
      </c>
      <c r="E23" s="12" t="s">
        <v>260</v>
      </c>
      <c r="F23" s="8" t="s">
        <v>1042</v>
      </c>
      <c r="G23" s="47" t="s">
        <v>261</v>
      </c>
      <c r="H23" s="55"/>
      <c r="I23" s="55"/>
      <c r="J23" s="34">
        <v>14</v>
      </c>
      <c r="K23" s="8">
        <v>0</v>
      </c>
      <c r="L23" s="8">
        <v>9</v>
      </c>
      <c r="M23" s="8">
        <v>0</v>
      </c>
      <c r="N23" s="14">
        <v>61776000</v>
      </c>
      <c r="O23" s="15" t="s">
        <v>1167</v>
      </c>
    </row>
    <row r="24" spans="1:15" ht="20.100000000000001" customHeight="1" x14ac:dyDescent="0.25">
      <c r="A24" s="8">
        <v>13</v>
      </c>
      <c r="B24" s="9" t="s">
        <v>246</v>
      </c>
      <c r="C24" s="10" t="s">
        <v>255</v>
      </c>
      <c r="D24" s="8" t="s">
        <v>10</v>
      </c>
      <c r="E24" s="12" t="s">
        <v>3507</v>
      </c>
      <c r="F24" s="8" t="s">
        <v>1042</v>
      </c>
      <c r="G24" s="85" t="s">
        <v>261</v>
      </c>
      <c r="H24" s="55"/>
      <c r="I24" s="55"/>
      <c r="J24" s="34">
        <v>9</v>
      </c>
      <c r="K24" s="8">
        <v>6</v>
      </c>
      <c r="L24" s="8"/>
      <c r="M24" s="8"/>
      <c r="N24" s="14">
        <v>44401500</v>
      </c>
      <c r="O24" s="15" t="s">
        <v>1167</v>
      </c>
    </row>
    <row r="25" spans="1:15" ht="20.100000000000001" customHeight="1" x14ac:dyDescent="0.25">
      <c r="A25" s="8">
        <v>14</v>
      </c>
      <c r="B25" s="9" t="s">
        <v>247</v>
      </c>
      <c r="C25" s="10" t="s">
        <v>256</v>
      </c>
      <c r="D25" s="8" t="s">
        <v>10</v>
      </c>
      <c r="E25" s="12" t="s">
        <v>3496</v>
      </c>
      <c r="F25" s="8" t="s">
        <v>1039</v>
      </c>
      <c r="G25" s="47" t="s">
        <v>57</v>
      </c>
      <c r="H25" s="55"/>
      <c r="I25" s="55"/>
      <c r="J25" s="34">
        <v>9</v>
      </c>
      <c r="K25" s="8">
        <v>10</v>
      </c>
      <c r="L25" s="8"/>
      <c r="M25" s="8"/>
      <c r="N25" s="14">
        <v>46332000</v>
      </c>
      <c r="O25" s="15" t="s">
        <v>1167</v>
      </c>
    </row>
    <row r="26" spans="1:15" ht="20.100000000000001" customHeight="1" x14ac:dyDescent="0.25">
      <c r="A26" s="8">
        <v>15</v>
      </c>
      <c r="B26" s="9" t="s">
        <v>248</v>
      </c>
      <c r="C26" s="10">
        <v>20216</v>
      </c>
      <c r="D26" s="8" t="s">
        <v>10</v>
      </c>
      <c r="E26" s="12" t="s">
        <v>3508</v>
      </c>
      <c r="F26" s="8" t="s">
        <v>1039</v>
      </c>
      <c r="G26" s="47" t="s">
        <v>57</v>
      </c>
      <c r="H26" s="55">
        <v>5</v>
      </c>
      <c r="I26" s="55">
        <v>8</v>
      </c>
      <c r="J26" s="34">
        <v>5</v>
      </c>
      <c r="K26" s="8">
        <v>9</v>
      </c>
      <c r="L26" s="8"/>
      <c r="M26" s="8"/>
      <c r="N26" s="14">
        <v>30888000</v>
      </c>
      <c r="O26" s="15" t="s">
        <v>1149</v>
      </c>
    </row>
    <row r="27" spans="1:15" ht="20.100000000000001" customHeight="1" x14ac:dyDescent="0.25">
      <c r="A27" s="8">
        <v>16</v>
      </c>
      <c r="B27" s="9" t="s">
        <v>1176</v>
      </c>
      <c r="C27" s="10">
        <v>33645</v>
      </c>
      <c r="D27" s="8" t="s">
        <v>10</v>
      </c>
      <c r="E27" s="17" t="s">
        <v>3521</v>
      </c>
      <c r="F27" s="8" t="s">
        <v>1040</v>
      </c>
      <c r="G27" s="47">
        <v>1</v>
      </c>
      <c r="H27" s="55">
        <v>4</v>
      </c>
      <c r="I27" s="55">
        <v>6</v>
      </c>
      <c r="J27" s="34">
        <v>4</v>
      </c>
      <c r="K27" s="8">
        <v>6</v>
      </c>
      <c r="L27" s="8"/>
      <c r="M27" s="8"/>
      <c r="N27" s="14"/>
      <c r="O27" s="15" t="s">
        <v>3242</v>
      </c>
    </row>
    <row r="28" spans="1:15" ht="20.100000000000001" customHeight="1" x14ac:dyDescent="0.25">
      <c r="A28" s="8">
        <v>17</v>
      </c>
      <c r="B28" s="9" t="s">
        <v>1177</v>
      </c>
      <c r="C28" s="10" t="s">
        <v>1178</v>
      </c>
      <c r="D28" s="8" t="s">
        <v>9</v>
      </c>
      <c r="E28" s="12" t="s">
        <v>2840</v>
      </c>
      <c r="F28" s="8" t="s">
        <v>1041</v>
      </c>
      <c r="G28" s="85">
        <v>1.25</v>
      </c>
      <c r="H28" s="55">
        <v>4</v>
      </c>
      <c r="I28" s="55">
        <v>6</v>
      </c>
      <c r="J28" s="34">
        <v>4</v>
      </c>
      <c r="K28" s="8">
        <v>6</v>
      </c>
      <c r="L28" s="8"/>
      <c r="M28" s="8"/>
      <c r="N28" s="14"/>
      <c r="O28" s="15" t="s">
        <v>3242</v>
      </c>
    </row>
    <row r="29" spans="1:15" ht="20.100000000000001" customHeight="1" x14ac:dyDescent="0.25">
      <c r="A29" s="8">
        <v>18</v>
      </c>
      <c r="B29" s="9" t="s">
        <v>236</v>
      </c>
      <c r="C29" s="10" t="s">
        <v>2832</v>
      </c>
      <c r="D29" s="8" t="s">
        <v>9</v>
      </c>
      <c r="E29" s="9" t="s">
        <v>3212</v>
      </c>
      <c r="F29" s="8" t="s">
        <v>1041</v>
      </c>
      <c r="G29" s="18">
        <v>1.2</v>
      </c>
      <c r="H29" s="18">
        <v>20</v>
      </c>
      <c r="I29" s="18">
        <v>10</v>
      </c>
      <c r="J29" s="34"/>
      <c r="K29" s="8"/>
      <c r="L29" s="8">
        <v>10</v>
      </c>
      <c r="M29" s="8">
        <v>0</v>
      </c>
      <c r="N29" s="14">
        <v>231660000</v>
      </c>
      <c r="O29" s="15" t="s">
        <v>2833</v>
      </c>
    </row>
    <row r="30" spans="1:15" ht="20.100000000000001" customHeight="1" x14ac:dyDescent="0.25">
      <c r="A30" s="8">
        <v>19</v>
      </c>
      <c r="B30" s="9" t="s">
        <v>2834</v>
      </c>
      <c r="C30" s="10" t="s">
        <v>2835</v>
      </c>
      <c r="D30" s="8" t="s">
        <v>10</v>
      </c>
      <c r="E30" s="9" t="s">
        <v>3213</v>
      </c>
      <c r="F30" s="8" t="s">
        <v>1042</v>
      </c>
      <c r="G30" s="47" t="s">
        <v>29</v>
      </c>
      <c r="H30" s="55">
        <v>5</v>
      </c>
      <c r="I30" s="55">
        <v>11</v>
      </c>
      <c r="J30" s="34"/>
      <c r="K30" s="8"/>
      <c r="L30" s="8">
        <v>1</v>
      </c>
      <c r="M30" s="8">
        <v>9</v>
      </c>
      <c r="N30" s="14">
        <v>161460000</v>
      </c>
      <c r="O30" s="15" t="s">
        <v>2836</v>
      </c>
    </row>
    <row r="31" spans="1:15" ht="20.100000000000001" customHeight="1" x14ac:dyDescent="0.25">
      <c r="A31" s="8">
        <v>20</v>
      </c>
      <c r="B31" s="9" t="s">
        <v>2837</v>
      </c>
      <c r="C31" s="10">
        <v>29744</v>
      </c>
      <c r="D31" s="8" t="s">
        <v>9</v>
      </c>
      <c r="E31" s="9" t="s">
        <v>3488</v>
      </c>
      <c r="F31" s="8" t="s">
        <v>1041</v>
      </c>
      <c r="G31" s="47" t="s">
        <v>17</v>
      </c>
      <c r="H31" s="55">
        <v>21</v>
      </c>
      <c r="I31" s="55">
        <v>5</v>
      </c>
      <c r="J31" s="34"/>
      <c r="K31" s="8"/>
      <c r="L31" s="8"/>
      <c r="M31" s="8"/>
      <c r="N31" s="14">
        <v>243506250</v>
      </c>
      <c r="O31" s="15" t="s">
        <v>2838</v>
      </c>
    </row>
    <row r="32" spans="1:15" ht="20.100000000000001" customHeight="1" x14ac:dyDescent="0.25">
      <c r="A32" s="8">
        <v>21</v>
      </c>
      <c r="B32" s="9" t="s">
        <v>2839</v>
      </c>
      <c r="C32" s="10">
        <v>26247</v>
      </c>
      <c r="D32" s="8" t="s">
        <v>10</v>
      </c>
      <c r="E32" s="9" t="s">
        <v>2840</v>
      </c>
      <c r="F32" s="8" t="s">
        <v>1041</v>
      </c>
      <c r="G32" s="47">
        <v>1.2</v>
      </c>
      <c r="H32" s="55">
        <v>13</v>
      </c>
      <c r="I32" s="55">
        <v>4</v>
      </c>
      <c r="J32" s="34"/>
      <c r="K32" s="8"/>
      <c r="L32" s="8">
        <v>4</v>
      </c>
      <c r="M32" s="8">
        <v>9</v>
      </c>
      <c r="N32" s="14">
        <v>200070000</v>
      </c>
      <c r="O32" s="15" t="s">
        <v>2841</v>
      </c>
    </row>
    <row r="33" spans="1:6" ht="20.100000000000001" customHeight="1" x14ac:dyDescent="0.25">
      <c r="A33" s="260" t="s">
        <v>1766</v>
      </c>
      <c r="B33" s="260"/>
      <c r="C33" s="260"/>
      <c r="D33" s="260"/>
      <c r="E33" s="260"/>
      <c r="F33" s="43"/>
    </row>
    <row r="34" spans="1:6" ht="20.100000000000001" customHeight="1" x14ac:dyDescent="0.25"/>
    <row r="35" spans="1:6" ht="20.100000000000001" customHeight="1" x14ac:dyDescent="0.25"/>
    <row r="36" spans="1:6" ht="20.100000000000001" customHeight="1" x14ac:dyDescent="0.25"/>
    <row r="37" spans="1:6" ht="20.100000000000001" customHeight="1" x14ac:dyDescent="0.25"/>
    <row r="38" spans="1:6" ht="20.100000000000001" customHeight="1" x14ac:dyDescent="0.25"/>
    <row r="39" spans="1:6" ht="20.100000000000001" customHeight="1" x14ac:dyDescent="0.25"/>
    <row r="40" spans="1:6" ht="20.100000000000001" customHeight="1" x14ac:dyDescent="0.25"/>
    <row r="41" spans="1:6" ht="20.100000000000001" customHeight="1" x14ac:dyDescent="0.25"/>
    <row r="42" spans="1:6" ht="20.100000000000001" customHeight="1" x14ac:dyDescent="0.25"/>
    <row r="43" spans="1:6" ht="20.100000000000001" customHeight="1" x14ac:dyDescent="0.25"/>
    <row r="44" spans="1:6" ht="20.100000000000001" customHeight="1" x14ac:dyDescent="0.25"/>
    <row r="45" spans="1:6" ht="20.100000000000001" customHeight="1" x14ac:dyDescent="0.25"/>
    <row r="46" spans="1:6" ht="20.100000000000001" customHeight="1" x14ac:dyDescent="0.25"/>
    <row r="47" spans="1:6" ht="20.100000000000001" customHeight="1" x14ac:dyDescent="0.25"/>
    <row r="48" spans="1:6"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410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945</v>
      </c>
      <c r="C12" s="30">
        <v>33144</v>
      </c>
      <c r="D12" s="31" t="s">
        <v>10</v>
      </c>
      <c r="E12" s="17" t="s">
        <v>3214</v>
      </c>
      <c r="F12" s="18"/>
      <c r="G12" s="85">
        <v>1.25</v>
      </c>
      <c r="H12" s="55">
        <v>3</v>
      </c>
      <c r="I12" s="55">
        <v>7</v>
      </c>
      <c r="J12" s="34">
        <v>3</v>
      </c>
      <c r="K12" s="18">
        <v>7</v>
      </c>
      <c r="L12" s="8">
        <v>3</v>
      </c>
      <c r="M12" s="8">
        <v>11</v>
      </c>
      <c r="N12" s="14">
        <v>126945000</v>
      </c>
      <c r="O12" s="15" t="s">
        <v>1179</v>
      </c>
    </row>
    <row r="13" spans="1:15" s="1" customFormat="1" ht="20.100000000000001" customHeight="1" x14ac:dyDescent="0.25">
      <c r="A13" s="18">
        <v>2</v>
      </c>
      <c r="B13" s="15" t="s">
        <v>946</v>
      </c>
      <c r="C13" s="30">
        <v>29619</v>
      </c>
      <c r="D13" s="31" t="s">
        <v>9</v>
      </c>
      <c r="E13" s="17" t="s">
        <v>947</v>
      </c>
      <c r="F13" s="18"/>
      <c r="G13" s="47">
        <v>1.1000000000000001</v>
      </c>
      <c r="H13" s="55">
        <v>9</v>
      </c>
      <c r="I13" s="55">
        <v>1</v>
      </c>
      <c r="J13" s="34">
        <v>9</v>
      </c>
      <c r="K13" s="8">
        <v>0</v>
      </c>
      <c r="L13" s="8">
        <v>9</v>
      </c>
      <c r="M13" s="8">
        <v>6</v>
      </c>
      <c r="N13" s="14"/>
      <c r="O13" s="15" t="s">
        <v>3238</v>
      </c>
    </row>
    <row r="14" spans="1:15" s="1" customFormat="1" ht="20.100000000000001" customHeight="1" x14ac:dyDescent="0.25">
      <c r="A14" s="18">
        <v>3</v>
      </c>
      <c r="B14" s="15" t="s">
        <v>948</v>
      </c>
      <c r="C14" s="30">
        <v>34784</v>
      </c>
      <c r="D14" s="31" t="s">
        <v>9</v>
      </c>
      <c r="E14" s="17" t="s">
        <v>3485</v>
      </c>
      <c r="F14" s="18"/>
      <c r="G14" s="47">
        <v>1.2</v>
      </c>
      <c r="H14" s="55">
        <v>5</v>
      </c>
      <c r="I14" s="55">
        <v>3</v>
      </c>
      <c r="J14" s="34">
        <v>5</v>
      </c>
      <c r="K14" s="8">
        <v>3</v>
      </c>
      <c r="L14" s="8">
        <v>4</v>
      </c>
      <c r="M14" s="8">
        <v>5</v>
      </c>
      <c r="N14" s="14">
        <v>166374000</v>
      </c>
      <c r="O14" s="15" t="s">
        <v>1179</v>
      </c>
    </row>
    <row r="15" spans="1:15" s="1" customFormat="1" ht="20.100000000000001" customHeight="1" x14ac:dyDescent="0.25">
      <c r="A15" s="18">
        <v>4</v>
      </c>
      <c r="B15" s="15" t="s">
        <v>949</v>
      </c>
      <c r="C15" s="30">
        <v>34035</v>
      </c>
      <c r="D15" s="31" t="s">
        <v>9</v>
      </c>
      <c r="E15" s="17" t="s">
        <v>950</v>
      </c>
      <c r="F15" s="18"/>
      <c r="G15" s="85">
        <v>1.25</v>
      </c>
      <c r="H15" s="55">
        <v>2</v>
      </c>
      <c r="I15" s="55">
        <v>0</v>
      </c>
      <c r="J15" s="34">
        <v>2</v>
      </c>
      <c r="K15" s="8">
        <v>0</v>
      </c>
      <c r="L15" s="8">
        <v>1</v>
      </c>
      <c r="M15" s="8">
        <v>11</v>
      </c>
      <c r="N15" s="14">
        <v>73710000</v>
      </c>
      <c r="O15" s="15" t="s">
        <v>1179</v>
      </c>
    </row>
    <row r="16" spans="1:15" s="1" customFormat="1" ht="20.100000000000001" customHeight="1" x14ac:dyDescent="0.25">
      <c r="A16" s="18">
        <v>5</v>
      </c>
      <c r="B16" s="15" t="s">
        <v>951</v>
      </c>
      <c r="C16" s="30">
        <v>31252</v>
      </c>
      <c r="D16" s="31" t="s">
        <v>10</v>
      </c>
      <c r="E16" s="17" t="s">
        <v>3215</v>
      </c>
      <c r="F16" s="18" t="s">
        <v>1041</v>
      </c>
      <c r="G16" s="85">
        <v>1.25</v>
      </c>
      <c r="H16" s="55">
        <v>13</v>
      </c>
      <c r="I16" s="55">
        <v>6</v>
      </c>
      <c r="J16" s="34">
        <v>13</v>
      </c>
      <c r="K16" s="8">
        <v>6</v>
      </c>
      <c r="L16" s="8">
        <v>9</v>
      </c>
      <c r="M16" s="8">
        <v>5</v>
      </c>
      <c r="N16" s="14">
        <v>208406250</v>
      </c>
      <c r="O16" s="15" t="s">
        <v>3239</v>
      </c>
    </row>
    <row r="17" spans="1:15" s="1" customFormat="1" ht="20.100000000000001" customHeight="1" x14ac:dyDescent="0.25">
      <c r="A17" s="18">
        <v>6</v>
      </c>
      <c r="B17" s="15" t="s">
        <v>952</v>
      </c>
      <c r="C17" s="30">
        <v>18560</v>
      </c>
      <c r="D17" s="31" t="s">
        <v>10</v>
      </c>
      <c r="E17" s="17" t="s">
        <v>3502</v>
      </c>
      <c r="F17" s="18" t="s">
        <v>1039</v>
      </c>
      <c r="G17" s="47">
        <v>1.1000000000000001</v>
      </c>
      <c r="H17" s="55">
        <v>6</v>
      </c>
      <c r="I17" s="55">
        <v>4</v>
      </c>
      <c r="J17" s="34">
        <v>6</v>
      </c>
      <c r="K17" s="8">
        <v>4</v>
      </c>
      <c r="L17" s="8">
        <v>0</v>
      </c>
      <c r="M17" s="8">
        <v>7</v>
      </c>
      <c r="N17" s="14">
        <v>38610000</v>
      </c>
      <c r="O17" s="15" t="s">
        <v>1179</v>
      </c>
    </row>
    <row r="18" spans="1:15" s="1" customFormat="1" ht="20.100000000000001" customHeight="1" x14ac:dyDescent="0.25">
      <c r="A18" s="18">
        <v>7</v>
      </c>
      <c r="B18" s="15" t="s">
        <v>953</v>
      </c>
      <c r="C18" s="30">
        <v>25034</v>
      </c>
      <c r="D18" s="31" t="s">
        <v>10</v>
      </c>
      <c r="E18" s="17" t="s">
        <v>3216</v>
      </c>
      <c r="F18" s="18" t="s">
        <v>1039</v>
      </c>
      <c r="G18" s="47">
        <v>1</v>
      </c>
      <c r="H18" s="55">
        <v>3</v>
      </c>
      <c r="I18" s="55">
        <v>3</v>
      </c>
      <c r="J18" s="34">
        <v>3</v>
      </c>
      <c r="K18" s="8">
        <v>3</v>
      </c>
      <c r="L18" s="8">
        <v>3</v>
      </c>
      <c r="M18" s="8">
        <v>2</v>
      </c>
      <c r="N18" s="14">
        <v>92313000</v>
      </c>
      <c r="O18" s="15" t="s">
        <v>1179</v>
      </c>
    </row>
    <row r="19" spans="1:15" s="1" customFormat="1" ht="20.100000000000001" customHeight="1" x14ac:dyDescent="0.25">
      <c r="A19" s="18">
        <v>8</v>
      </c>
      <c r="B19" s="15" t="s">
        <v>954</v>
      </c>
      <c r="C19" s="30">
        <v>29952</v>
      </c>
      <c r="D19" s="31" t="s">
        <v>10</v>
      </c>
      <c r="E19" s="17" t="s">
        <v>3217</v>
      </c>
      <c r="F19" s="18"/>
      <c r="G19" s="85">
        <v>1.1499999999999999</v>
      </c>
      <c r="H19" s="55">
        <v>13</v>
      </c>
      <c r="I19" s="55">
        <v>6</v>
      </c>
      <c r="J19" s="92" t="s">
        <v>58</v>
      </c>
      <c r="K19" s="34">
        <v>6</v>
      </c>
      <c r="L19" s="8">
        <v>9</v>
      </c>
      <c r="M19" s="8">
        <v>5</v>
      </c>
      <c r="N19" s="14">
        <v>191733750</v>
      </c>
      <c r="O19" s="15" t="s">
        <v>1179</v>
      </c>
    </row>
    <row r="20" spans="1:15" s="1" customFormat="1" ht="20.100000000000001" customHeight="1" x14ac:dyDescent="0.25">
      <c r="A20" s="18">
        <v>9</v>
      </c>
      <c r="B20" s="15" t="s">
        <v>955</v>
      </c>
      <c r="C20" s="30">
        <v>18430</v>
      </c>
      <c r="D20" s="31" t="s">
        <v>10</v>
      </c>
      <c r="E20" s="17" t="s">
        <v>3503</v>
      </c>
      <c r="F20" s="18" t="s">
        <v>1039</v>
      </c>
      <c r="G20" s="47">
        <v>1</v>
      </c>
      <c r="H20" s="55"/>
      <c r="I20" s="55"/>
      <c r="J20" s="92" t="s">
        <v>15</v>
      </c>
      <c r="K20" s="34">
        <v>9</v>
      </c>
      <c r="L20" s="8"/>
      <c r="M20" s="8"/>
      <c r="N20" s="14">
        <v>35100000</v>
      </c>
      <c r="O20" s="15" t="s">
        <v>1179</v>
      </c>
    </row>
    <row r="21" spans="1:15" s="1" customFormat="1" ht="20.100000000000001" customHeight="1" x14ac:dyDescent="0.25">
      <c r="A21" s="18">
        <v>10</v>
      </c>
      <c r="B21" s="15" t="s">
        <v>540</v>
      </c>
      <c r="C21" s="30">
        <v>30944</v>
      </c>
      <c r="D21" s="31" t="s">
        <v>10</v>
      </c>
      <c r="E21" s="17" t="s">
        <v>3218</v>
      </c>
      <c r="F21" s="18"/>
      <c r="G21" s="85">
        <v>1.1499999999999999</v>
      </c>
      <c r="H21" s="55">
        <v>8</v>
      </c>
      <c r="I21" s="55">
        <v>9</v>
      </c>
      <c r="J21" s="92" t="s">
        <v>22</v>
      </c>
      <c r="K21" s="34">
        <v>9</v>
      </c>
      <c r="L21" s="8">
        <v>8</v>
      </c>
      <c r="M21" s="8">
        <v>8</v>
      </c>
      <c r="N21" s="14">
        <v>173569500</v>
      </c>
      <c r="O21" s="15" t="s">
        <v>1179</v>
      </c>
    </row>
    <row r="22" spans="1:15" s="1" customFormat="1" ht="20.100000000000001" customHeight="1" x14ac:dyDescent="0.25">
      <c r="A22" s="18">
        <v>11</v>
      </c>
      <c r="B22" s="15" t="s">
        <v>956</v>
      </c>
      <c r="C22" s="30">
        <v>32357</v>
      </c>
      <c r="D22" s="31" t="s">
        <v>9</v>
      </c>
      <c r="E22" s="17" t="s">
        <v>3219</v>
      </c>
      <c r="F22" s="18"/>
      <c r="G22" s="85">
        <v>1.1499999999999999</v>
      </c>
      <c r="H22" s="85"/>
      <c r="I22" s="85"/>
      <c r="J22" s="34">
        <v>1</v>
      </c>
      <c r="K22" s="8">
        <v>3</v>
      </c>
      <c r="L22" s="8">
        <v>1</v>
      </c>
      <c r="M22" s="8">
        <v>3</v>
      </c>
      <c r="N22" s="14">
        <v>46419750</v>
      </c>
      <c r="O22" s="15" t="s">
        <v>1179</v>
      </c>
    </row>
    <row r="23" spans="1:15" s="1" customFormat="1" ht="20.100000000000001" customHeight="1" x14ac:dyDescent="0.25">
      <c r="A23" s="18">
        <v>12</v>
      </c>
      <c r="B23" s="15" t="s">
        <v>19</v>
      </c>
      <c r="C23" s="30">
        <v>29268</v>
      </c>
      <c r="D23" s="31" t="s">
        <v>10</v>
      </c>
      <c r="E23" s="17" t="s">
        <v>3220</v>
      </c>
      <c r="F23" s="18" t="s">
        <v>1180</v>
      </c>
      <c r="G23" s="85">
        <v>1.1499999999999999</v>
      </c>
      <c r="H23" s="85"/>
      <c r="I23" s="85"/>
      <c r="J23" s="34">
        <v>20</v>
      </c>
      <c r="K23" s="8">
        <v>9</v>
      </c>
      <c r="L23" s="8">
        <v>9</v>
      </c>
      <c r="M23" s="8">
        <v>6</v>
      </c>
      <c r="N23" s="14">
        <v>222007500</v>
      </c>
      <c r="O23" s="15" t="s">
        <v>3240</v>
      </c>
    </row>
    <row r="24" spans="1:15" s="1" customFormat="1" ht="20.100000000000001" customHeight="1" x14ac:dyDescent="0.25">
      <c r="A24" s="18">
        <v>13</v>
      </c>
      <c r="B24" s="15" t="s">
        <v>957</v>
      </c>
      <c r="C24" s="30" t="s">
        <v>3721</v>
      </c>
      <c r="D24" s="31" t="s">
        <v>9</v>
      </c>
      <c r="E24" s="17" t="s">
        <v>3221</v>
      </c>
      <c r="F24" s="18" t="s">
        <v>1039</v>
      </c>
      <c r="G24" s="47">
        <v>1</v>
      </c>
      <c r="H24" s="47"/>
      <c r="I24" s="47"/>
      <c r="J24" s="34">
        <v>14</v>
      </c>
      <c r="K24" s="8">
        <v>8</v>
      </c>
      <c r="L24" s="8">
        <v>9</v>
      </c>
      <c r="M24" s="8">
        <v>5</v>
      </c>
      <c r="N24" s="14">
        <v>35100000</v>
      </c>
      <c r="O24" s="15" t="s">
        <v>3241</v>
      </c>
    </row>
    <row r="25" spans="1:15" s="1" customFormat="1" ht="20.100000000000001" customHeight="1" x14ac:dyDescent="0.25">
      <c r="A25" s="18">
        <v>14</v>
      </c>
      <c r="B25" s="15" t="s">
        <v>958</v>
      </c>
      <c r="C25" s="30">
        <v>23136</v>
      </c>
      <c r="D25" s="31" t="s">
        <v>10</v>
      </c>
      <c r="E25" s="17" t="s">
        <v>3222</v>
      </c>
      <c r="F25" s="18" t="s">
        <v>1039</v>
      </c>
      <c r="G25" s="47">
        <v>1</v>
      </c>
      <c r="H25" s="47"/>
      <c r="I25" s="47"/>
      <c r="J25" s="34">
        <v>8</v>
      </c>
      <c r="K25" s="8">
        <v>4</v>
      </c>
      <c r="L25" s="8">
        <v>8</v>
      </c>
      <c r="M25" s="8">
        <v>4</v>
      </c>
      <c r="N25" s="14">
        <v>35100000</v>
      </c>
      <c r="O25" s="15" t="s">
        <v>1179</v>
      </c>
    </row>
    <row r="26" spans="1:15" s="1" customFormat="1" ht="20.100000000000001" customHeight="1" x14ac:dyDescent="0.25">
      <c r="A26" s="18">
        <v>15</v>
      </c>
      <c r="B26" s="15" t="s">
        <v>959</v>
      </c>
      <c r="C26" s="30">
        <v>18852</v>
      </c>
      <c r="D26" s="31" t="s">
        <v>10</v>
      </c>
      <c r="E26" s="17" t="s">
        <v>3504</v>
      </c>
      <c r="F26" s="18" t="s">
        <v>1039</v>
      </c>
      <c r="G26" s="47">
        <v>1</v>
      </c>
      <c r="H26" s="55">
        <v>20</v>
      </c>
      <c r="I26" s="55">
        <v>6</v>
      </c>
      <c r="J26" s="34">
        <v>20</v>
      </c>
      <c r="K26" s="8">
        <v>6</v>
      </c>
      <c r="L26" s="8">
        <v>4</v>
      </c>
      <c r="M26" s="8">
        <v>5</v>
      </c>
      <c r="N26" s="14">
        <v>35100000</v>
      </c>
      <c r="O26" s="15" t="s">
        <v>1179</v>
      </c>
    </row>
    <row r="27" spans="1:15" ht="20.100000000000001" customHeight="1" x14ac:dyDescent="0.25">
      <c r="A27" s="18">
        <v>16</v>
      </c>
      <c r="B27" s="15" t="s">
        <v>1181</v>
      </c>
      <c r="C27" s="30">
        <v>27456</v>
      </c>
      <c r="D27" s="31" t="s">
        <v>9</v>
      </c>
      <c r="E27" s="17" t="s">
        <v>3223</v>
      </c>
      <c r="F27" s="18" t="s">
        <v>1039</v>
      </c>
      <c r="G27" s="85">
        <v>1.1000000000000001</v>
      </c>
      <c r="H27" s="85"/>
      <c r="I27" s="85"/>
      <c r="J27" s="34"/>
      <c r="K27" s="8"/>
      <c r="L27" s="8">
        <v>14</v>
      </c>
      <c r="M27" s="8">
        <v>9</v>
      </c>
      <c r="N27" s="14">
        <v>164092500</v>
      </c>
      <c r="O27" s="15" t="s">
        <v>1179</v>
      </c>
    </row>
    <row r="28" spans="1:15" s="1" customFormat="1" ht="20.100000000000001" customHeight="1" x14ac:dyDescent="0.25">
      <c r="A28" s="18">
        <v>17</v>
      </c>
      <c r="B28" s="15" t="s">
        <v>960</v>
      </c>
      <c r="C28" s="30">
        <v>37205</v>
      </c>
      <c r="D28" s="31" t="s">
        <v>9</v>
      </c>
      <c r="E28" s="17" t="s">
        <v>3224</v>
      </c>
      <c r="F28" s="18" t="s">
        <v>1041</v>
      </c>
      <c r="G28" s="47">
        <v>1.2</v>
      </c>
      <c r="H28" s="55"/>
      <c r="I28" s="55">
        <v>4</v>
      </c>
      <c r="J28" s="34">
        <v>0</v>
      </c>
      <c r="K28" s="8">
        <v>4</v>
      </c>
      <c r="L28" s="8">
        <v>1</v>
      </c>
      <c r="M28" s="8">
        <v>6</v>
      </c>
      <c r="N28" s="14">
        <v>19515600</v>
      </c>
      <c r="O28" s="15" t="s">
        <v>1179</v>
      </c>
    </row>
    <row r="29" spans="1:15" s="1" customFormat="1" ht="20.100000000000001" customHeight="1" x14ac:dyDescent="0.25">
      <c r="A29" s="18">
        <v>18</v>
      </c>
      <c r="B29" s="15" t="s">
        <v>2842</v>
      </c>
      <c r="C29" s="30" t="s">
        <v>3720</v>
      </c>
      <c r="D29" s="31" t="s">
        <v>9</v>
      </c>
      <c r="E29" s="15" t="s">
        <v>2843</v>
      </c>
      <c r="F29" s="18" t="s">
        <v>1041</v>
      </c>
      <c r="G29" s="85">
        <v>1.2</v>
      </c>
      <c r="H29" s="93"/>
      <c r="I29" s="93"/>
      <c r="J29" s="92" t="s">
        <v>1116</v>
      </c>
      <c r="K29" s="34">
        <v>6</v>
      </c>
      <c r="L29" s="8">
        <v>8</v>
      </c>
      <c r="M29" s="8">
        <v>11</v>
      </c>
      <c r="N29" s="14">
        <v>206388000</v>
      </c>
      <c r="O29" s="15" t="s">
        <v>2844</v>
      </c>
    </row>
    <row r="30" spans="1:15" s="1" customFormat="1" ht="20.100000000000001" customHeight="1" x14ac:dyDescent="0.25">
      <c r="A30" s="18">
        <v>19</v>
      </c>
      <c r="B30" s="15" t="s">
        <v>2845</v>
      </c>
      <c r="C30" s="30">
        <v>30761</v>
      </c>
      <c r="D30" s="31" t="s">
        <v>9</v>
      </c>
      <c r="E30" s="15" t="s">
        <v>2846</v>
      </c>
      <c r="F30" s="18" t="s">
        <v>1041</v>
      </c>
      <c r="G30" s="85">
        <v>1.2</v>
      </c>
      <c r="H30" s="55">
        <v>16</v>
      </c>
      <c r="I30" s="55">
        <v>6</v>
      </c>
      <c r="J30" s="34">
        <v>15</v>
      </c>
      <c r="K30" s="8">
        <v>6</v>
      </c>
      <c r="L30" s="8">
        <v>9</v>
      </c>
      <c r="M30" s="8">
        <v>6</v>
      </c>
      <c r="N30" s="14">
        <v>212706000</v>
      </c>
      <c r="O30" s="15" t="s">
        <v>2847</v>
      </c>
    </row>
    <row r="31" spans="1:15" s="1" customFormat="1" ht="20.100000000000001" customHeight="1" x14ac:dyDescent="0.25">
      <c r="A31" s="18">
        <v>20</v>
      </c>
      <c r="B31" s="15" t="s">
        <v>2848</v>
      </c>
      <c r="C31" s="30">
        <v>31607</v>
      </c>
      <c r="D31" s="31" t="s">
        <v>10</v>
      </c>
      <c r="E31" s="15" t="s">
        <v>2849</v>
      </c>
      <c r="F31" s="18" t="s">
        <v>1042</v>
      </c>
      <c r="G31" s="85">
        <v>1.1499999999999999</v>
      </c>
      <c r="H31" s="85"/>
      <c r="I31" s="85"/>
      <c r="J31" s="34">
        <v>15</v>
      </c>
      <c r="K31" s="8">
        <v>9</v>
      </c>
      <c r="L31" s="8">
        <v>4</v>
      </c>
      <c r="M31" s="8">
        <v>6</v>
      </c>
      <c r="N31" s="14">
        <v>201825000</v>
      </c>
      <c r="O31" s="15" t="s">
        <v>2850</v>
      </c>
    </row>
    <row r="32" spans="1:15" s="1" customFormat="1" ht="20.100000000000001" customHeight="1" x14ac:dyDescent="0.25">
      <c r="A32" s="18">
        <v>21</v>
      </c>
      <c r="B32" s="15" t="s">
        <v>2851</v>
      </c>
      <c r="C32" s="30">
        <v>30461</v>
      </c>
      <c r="D32" s="31" t="s">
        <v>10</v>
      </c>
      <c r="E32" s="17" t="s">
        <v>2852</v>
      </c>
      <c r="F32" s="18" t="s">
        <v>1042</v>
      </c>
      <c r="G32" s="85">
        <v>1.1499999999999999</v>
      </c>
      <c r="H32" s="85"/>
      <c r="I32" s="85"/>
      <c r="J32" s="34">
        <v>13</v>
      </c>
      <c r="K32" s="8">
        <v>6</v>
      </c>
      <c r="L32" s="8">
        <v>9</v>
      </c>
      <c r="M32" s="8">
        <v>6</v>
      </c>
      <c r="N32" s="14">
        <v>191733750</v>
      </c>
      <c r="O32" s="15"/>
    </row>
    <row r="33" spans="1:15" s="1" customFormat="1" ht="20.100000000000001" customHeight="1" x14ac:dyDescent="0.25">
      <c r="A33" s="260" t="s">
        <v>1766</v>
      </c>
      <c r="B33" s="260"/>
      <c r="C33" s="260"/>
      <c r="D33" s="260"/>
      <c r="E33" s="260"/>
      <c r="F33" s="43"/>
      <c r="G33" s="64"/>
      <c r="H33" s="64"/>
      <c r="I33" s="64"/>
      <c r="J33" s="64"/>
      <c r="K33" s="64"/>
      <c r="L33" s="64"/>
      <c r="M33" s="64"/>
      <c r="N33" s="64"/>
      <c r="O33" s="3"/>
    </row>
    <row r="34" spans="1:15" ht="20.100000000000001" customHeight="1" x14ac:dyDescent="0.25"/>
    <row r="35" spans="1:15" ht="20.100000000000001" customHeight="1" x14ac:dyDescent="0.25"/>
    <row r="36" spans="1:15" ht="20.100000000000001" customHeight="1" x14ac:dyDescent="0.25"/>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1:C1"/>
    <mergeCell ref="A4:O4"/>
    <mergeCell ref="A6:O6"/>
    <mergeCell ref="A8:J8"/>
    <mergeCell ref="A7:O7"/>
    <mergeCell ref="A2:C2"/>
    <mergeCell ref="H9:I9"/>
    <mergeCell ref="A5:O5"/>
    <mergeCell ref="O9:O10"/>
    <mergeCell ref="H11:I11"/>
    <mergeCell ref="J11:K11"/>
    <mergeCell ref="L11:M11"/>
    <mergeCell ref="G9:G10"/>
    <mergeCell ref="J9:K9"/>
    <mergeCell ref="F9:F10"/>
    <mergeCell ref="L9:M9"/>
    <mergeCell ref="N9:N10"/>
    <mergeCell ref="A9:A10"/>
    <mergeCell ref="B9:B10"/>
    <mergeCell ref="C9:C10"/>
    <mergeCell ref="D9:D10"/>
    <mergeCell ref="E9:E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413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tr">
        <f>[2]Sheet1!$B$16</f>
        <v>Luận Thị Thuỷ</v>
      </c>
      <c r="C12" s="30" t="s">
        <v>55</v>
      </c>
      <c r="D12" s="31" t="s">
        <v>9</v>
      </c>
      <c r="E12" s="17" t="s">
        <v>3648</v>
      </c>
      <c r="F12" s="18" t="s">
        <v>1039</v>
      </c>
      <c r="G12" s="34">
        <v>1</v>
      </c>
      <c r="H12" s="34">
        <v>12</v>
      </c>
      <c r="I12" s="34">
        <v>9</v>
      </c>
      <c r="J12" s="34">
        <v>12</v>
      </c>
      <c r="K12" s="18">
        <v>10</v>
      </c>
      <c r="L12" s="8">
        <v>9</v>
      </c>
      <c r="M12" s="8">
        <v>6</v>
      </c>
      <c r="N12" s="14">
        <v>164970000</v>
      </c>
      <c r="O12" s="15" t="s">
        <v>1149</v>
      </c>
    </row>
    <row r="13" spans="1:15" ht="20.100000000000001" customHeight="1" x14ac:dyDescent="0.25">
      <c r="A13" s="18">
        <v>2</v>
      </c>
      <c r="B13" s="15" t="s">
        <v>59</v>
      </c>
      <c r="C13" s="30" t="s">
        <v>60</v>
      </c>
      <c r="D13" s="31" t="s">
        <v>61</v>
      </c>
      <c r="E13" s="17" t="s">
        <v>3225</v>
      </c>
      <c r="F13" s="18" t="s">
        <v>1042</v>
      </c>
      <c r="G13" s="18">
        <v>1.1499999999999999</v>
      </c>
      <c r="H13" s="18">
        <v>18</v>
      </c>
      <c r="I13" s="18">
        <v>10</v>
      </c>
      <c r="J13" s="59" t="s">
        <v>1034</v>
      </c>
      <c r="K13" s="37" t="s">
        <v>424</v>
      </c>
      <c r="L13" s="37" t="s">
        <v>15</v>
      </c>
      <c r="M13" s="37" t="s">
        <v>26</v>
      </c>
      <c r="N13" s="37"/>
      <c r="O13" s="15" t="s">
        <v>1149</v>
      </c>
    </row>
    <row r="14" spans="1:15" ht="20.100000000000001" customHeight="1" x14ac:dyDescent="0.25">
      <c r="A14" s="18">
        <v>3</v>
      </c>
      <c r="B14" s="15" t="s">
        <v>62</v>
      </c>
      <c r="C14" s="30" t="s">
        <v>63</v>
      </c>
      <c r="D14" s="31" t="s">
        <v>10</v>
      </c>
      <c r="E14" s="17" t="s">
        <v>64</v>
      </c>
      <c r="F14" s="18" t="s">
        <v>1184</v>
      </c>
      <c r="G14" s="18">
        <v>1.1499999999999999</v>
      </c>
      <c r="H14" s="18">
        <v>4</v>
      </c>
      <c r="I14" s="18">
        <v>5</v>
      </c>
      <c r="J14" s="59" t="s">
        <v>12</v>
      </c>
      <c r="K14" s="37" t="s">
        <v>27</v>
      </c>
      <c r="L14" s="37" t="s">
        <v>58</v>
      </c>
      <c r="M14" s="8">
        <v>1</v>
      </c>
      <c r="N14" s="14">
        <v>142488450</v>
      </c>
      <c r="O14" s="15" t="s">
        <v>1149</v>
      </c>
    </row>
    <row r="15" spans="1:15" ht="20.100000000000001" customHeight="1" x14ac:dyDescent="0.25">
      <c r="A15" s="18">
        <v>4</v>
      </c>
      <c r="B15" s="15" t="s">
        <v>65</v>
      </c>
      <c r="C15" s="30" t="s">
        <v>66</v>
      </c>
      <c r="D15" s="31" t="s">
        <v>10</v>
      </c>
      <c r="E15" s="17" t="s">
        <v>3226</v>
      </c>
      <c r="F15" s="18" t="s">
        <v>1040</v>
      </c>
      <c r="G15" s="18">
        <v>1.1499999999999999</v>
      </c>
      <c r="H15" s="18">
        <v>1</v>
      </c>
      <c r="I15" s="18">
        <v>8</v>
      </c>
      <c r="J15" s="32" t="s">
        <v>14</v>
      </c>
      <c r="K15" s="37" t="s">
        <v>15</v>
      </c>
      <c r="L15" s="37" t="s">
        <v>14</v>
      </c>
      <c r="M15" s="8">
        <v>8</v>
      </c>
      <c r="N15" s="14">
        <v>59202000</v>
      </c>
      <c r="O15" s="15" t="s">
        <v>1149</v>
      </c>
    </row>
    <row r="16" spans="1:15" ht="20.100000000000001" customHeight="1" x14ac:dyDescent="0.25">
      <c r="A16" s="18">
        <v>5</v>
      </c>
      <c r="B16" s="15" t="s">
        <v>67</v>
      </c>
      <c r="C16" s="30" t="s">
        <v>68</v>
      </c>
      <c r="D16" s="31" t="s">
        <v>10</v>
      </c>
      <c r="E16" s="17" t="s">
        <v>56</v>
      </c>
      <c r="F16" s="18" t="s">
        <v>1039</v>
      </c>
      <c r="G16" s="47">
        <v>1</v>
      </c>
      <c r="H16" s="18">
        <v>8</v>
      </c>
      <c r="I16" s="18">
        <v>2</v>
      </c>
      <c r="J16" s="32" t="s">
        <v>22</v>
      </c>
      <c r="K16" s="37" t="s">
        <v>12</v>
      </c>
      <c r="L16" s="37" t="s">
        <v>22</v>
      </c>
      <c r="M16" s="8">
        <v>4</v>
      </c>
      <c r="N16" s="14">
        <v>149175000</v>
      </c>
      <c r="O16" s="15" t="s">
        <v>1149</v>
      </c>
    </row>
    <row r="17" spans="1:15" ht="20.100000000000001" customHeight="1" x14ac:dyDescent="0.25">
      <c r="A17" s="18">
        <v>6</v>
      </c>
      <c r="B17" s="15" t="s">
        <v>69</v>
      </c>
      <c r="C17" s="30" t="s">
        <v>70</v>
      </c>
      <c r="D17" s="31" t="s">
        <v>9</v>
      </c>
      <c r="E17" s="17" t="s">
        <v>71</v>
      </c>
      <c r="F17" s="18" t="s">
        <v>1041</v>
      </c>
      <c r="G17" s="34">
        <v>1.2</v>
      </c>
      <c r="H17" s="18"/>
      <c r="I17" s="18">
        <v>11</v>
      </c>
      <c r="J17" s="8">
        <v>0</v>
      </c>
      <c r="K17" s="8">
        <v>10</v>
      </c>
      <c r="L17" s="8">
        <v>0</v>
      </c>
      <c r="M17" s="8">
        <v>9</v>
      </c>
      <c r="N17" s="14">
        <v>37346400</v>
      </c>
      <c r="O17" s="15" t="s">
        <v>1149</v>
      </c>
    </row>
    <row r="18" spans="1:15" ht="20.100000000000001" customHeight="1" x14ac:dyDescent="0.25">
      <c r="A18" s="18">
        <v>7</v>
      </c>
      <c r="B18" s="15" t="s">
        <v>73</v>
      </c>
      <c r="C18" s="30" t="s">
        <v>74</v>
      </c>
      <c r="D18" s="31" t="s">
        <v>10</v>
      </c>
      <c r="E18" s="17" t="s">
        <v>3649</v>
      </c>
      <c r="F18" s="18" t="s">
        <v>1184</v>
      </c>
      <c r="G18" s="47">
        <v>2</v>
      </c>
      <c r="H18" s="18">
        <v>3</v>
      </c>
      <c r="I18" s="18"/>
      <c r="J18" s="8">
        <v>3</v>
      </c>
      <c r="K18" s="8">
        <v>1</v>
      </c>
      <c r="L18" s="8">
        <v>13</v>
      </c>
      <c r="M18" s="8">
        <v>4</v>
      </c>
      <c r="N18" s="14">
        <v>70200000</v>
      </c>
      <c r="O18" s="15" t="s">
        <v>1149</v>
      </c>
    </row>
    <row r="19" spans="1:15" ht="20.100000000000001" customHeight="1" x14ac:dyDescent="0.25">
      <c r="A19" s="18">
        <v>8</v>
      </c>
      <c r="B19" s="15" t="s">
        <v>75</v>
      </c>
      <c r="C19" s="30" t="s">
        <v>76</v>
      </c>
      <c r="D19" s="31" t="s">
        <v>10</v>
      </c>
      <c r="E19" s="17" t="s">
        <v>77</v>
      </c>
      <c r="F19" s="18" t="s">
        <v>1041</v>
      </c>
      <c r="G19" s="47">
        <v>1.2</v>
      </c>
      <c r="H19" s="18">
        <v>8</v>
      </c>
      <c r="I19" s="18">
        <v>7</v>
      </c>
      <c r="J19" s="8">
        <v>8</v>
      </c>
      <c r="K19" s="8">
        <v>6</v>
      </c>
      <c r="L19" s="8">
        <v>8</v>
      </c>
      <c r="M19" s="8">
        <v>6</v>
      </c>
      <c r="N19" s="14">
        <v>181116000</v>
      </c>
      <c r="O19" s="15" t="s">
        <v>1149</v>
      </c>
    </row>
    <row r="20" spans="1:15" ht="20.100000000000001" customHeight="1" x14ac:dyDescent="0.25">
      <c r="A20" s="18">
        <v>9</v>
      </c>
      <c r="B20" s="15" t="s">
        <v>78</v>
      </c>
      <c r="C20" s="30" t="s">
        <v>79</v>
      </c>
      <c r="D20" s="31" t="s">
        <v>9</v>
      </c>
      <c r="E20" s="17" t="s">
        <v>80</v>
      </c>
      <c r="F20" s="18" t="s">
        <v>1042</v>
      </c>
      <c r="G20" s="34">
        <v>1.1499999999999999</v>
      </c>
      <c r="H20" s="18">
        <v>10</v>
      </c>
      <c r="I20" s="18">
        <v>9</v>
      </c>
      <c r="J20" s="8">
        <v>10</v>
      </c>
      <c r="K20" s="8">
        <v>10</v>
      </c>
      <c r="L20" s="8">
        <v>9</v>
      </c>
      <c r="M20" s="8">
        <v>5</v>
      </c>
      <c r="N20" s="14">
        <v>181642500</v>
      </c>
      <c r="O20" s="15" t="s">
        <v>1149</v>
      </c>
    </row>
    <row r="21" spans="1:15" ht="20.100000000000001" customHeight="1" x14ac:dyDescent="0.25">
      <c r="A21" s="18">
        <v>10</v>
      </c>
      <c r="B21" s="15" t="s">
        <v>81</v>
      </c>
      <c r="C21" s="30" t="s">
        <v>82</v>
      </c>
      <c r="D21" s="31" t="s">
        <v>9</v>
      </c>
      <c r="E21" s="17" t="s">
        <v>83</v>
      </c>
      <c r="F21" s="18" t="s">
        <v>1042</v>
      </c>
      <c r="G21" s="34">
        <v>1.1499999999999999</v>
      </c>
      <c r="H21" s="18">
        <v>8</v>
      </c>
      <c r="I21" s="18">
        <v>2</v>
      </c>
      <c r="J21" s="8">
        <v>8</v>
      </c>
      <c r="K21" s="8">
        <v>3</v>
      </c>
      <c r="L21" s="8">
        <v>6</v>
      </c>
      <c r="M21" s="8">
        <v>3</v>
      </c>
      <c r="N21" s="14">
        <v>163478250</v>
      </c>
      <c r="O21" s="15" t="s">
        <v>1149</v>
      </c>
    </row>
    <row r="22" spans="1:15" ht="20.100000000000001" customHeight="1" x14ac:dyDescent="0.25">
      <c r="A22" s="18">
        <v>11</v>
      </c>
      <c r="B22" s="15" t="s">
        <v>84</v>
      </c>
      <c r="C22" s="30" t="s">
        <v>85</v>
      </c>
      <c r="D22" s="31" t="s">
        <v>10</v>
      </c>
      <c r="E22" s="17" t="s">
        <v>86</v>
      </c>
      <c r="F22" s="18" t="s">
        <v>1039</v>
      </c>
      <c r="G22" s="85">
        <v>1</v>
      </c>
      <c r="H22" s="18">
        <v>22</v>
      </c>
      <c r="I22" s="18">
        <v>3</v>
      </c>
      <c r="J22" s="8">
        <v>22</v>
      </c>
      <c r="K22" s="8">
        <v>2</v>
      </c>
      <c r="L22" s="8">
        <v>9</v>
      </c>
      <c r="M22" s="8">
        <v>4</v>
      </c>
      <c r="N22" s="14">
        <v>153387000</v>
      </c>
      <c r="O22" s="15" t="s">
        <v>1149</v>
      </c>
    </row>
    <row r="23" spans="1:15" ht="20.100000000000001" customHeight="1" x14ac:dyDescent="0.25">
      <c r="A23" s="18">
        <v>12</v>
      </c>
      <c r="B23" s="15" t="s">
        <v>87</v>
      </c>
      <c r="C23" s="30" t="s">
        <v>88</v>
      </c>
      <c r="D23" s="31" t="s">
        <v>10</v>
      </c>
      <c r="E23" s="17" t="s">
        <v>89</v>
      </c>
      <c r="F23" s="18" t="s">
        <v>1039</v>
      </c>
      <c r="G23" s="85">
        <v>1</v>
      </c>
      <c r="H23" s="18">
        <v>8</v>
      </c>
      <c r="I23" s="18">
        <v>5</v>
      </c>
      <c r="J23" s="8">
        <v>8</v>
      </c>
      <c r="K23" s="8">
        <v>4</v>
      </c>
      <c r="L23" s="8">
        <v>8</v>
      </c>
      <c r="M23" s="8">
        <v>2</v>
      </c>
      <c r="N23" s="14">
        <v>149175000</v>
      </c>
      <c r="O23" s="15" t="s">
        <v>1149</v>
      </c>
    </row>
    <row r="24" spans="1:15" ht="20.100000000000001" customHeight="1" x14ac:dyDescent="0.25">
      <c r="A24" s="18">
        <v>13</v>
      </c>
      <c r="B24" s="15" t="s">
        <v>90</v>
      </c>
      <c r="C24" s="30" t="s">
        <v>91</v>
      </c>
      <c r="D24" s="31" t="s">
        <v>10</v>
      </c>
      <c r="E24" s="17" t="s">
        <v>92</v>
      </c>
      <c r="F24" s="18" t="s">
        <v>1039</v>
      </c>
      <c r="G24" s="85">
        <v>1</v>
      </c>
      <c r="H24" s="18">
        <v>9</v>
      </c>
      <c r="I24" s="18">
        <v>10</v>
      </c>
      <c r="J24" s="8">
        <v>9</v>
      </c>
      <c r="K24" s="8">
        <v>10</v>
      </c>
      <c r="L24" s="8">
        <v>0</v>
      </c>
      <c r="M24" s="8">
        <v>7</v>
      </c>
      <c r="N24" s="14">
        <v>35100000</v>
      </c>
      <c r="O24" s="15" t="s">
        <v>1149</v>
      </c>
    </row>
    <row r="25" spans="1:15" ht="20.100000000000001" customHeight="1" x14ac:dyDescent="0.25">
      <c r="A25" s="18">
        <v>14</v>
      </c>
      <c r="B25" s="15" t="s">
        <v>93</v>
      </c>
      <c r="C25" s="30" t="s">
        <v>94</v>
      </c>
      <c r="D25" s="31" t="s">
        <v>10</v>
      </c>
      <c r="E25" s="17" t="s">
        <v>3227</v>
      </c>
      <c r="F25" s="18" t="s">
        <v>1041</v>
      </c>
      <c r="G25" s="85">
        <v>1.2</v>
      </c>
      <c r="H25" s="18">
        <v>7</v>
      </c>
      <c r="I25" s="18">
        <v>1</v>
      </c>
      <c r="J25" s="8">
        <v>7</v>
      </c>
      <c r="K25" s="8">
        <v>0</v>
      </c>
      <c r="L25" s="8">
        <v>0</v>
      </c>
      <c r="M25" s="8">
        <v>0</v>
      </c>
      <c r="N25" s="14">
        <v>174798000</v>
      </c>
      <c r="O25" s="15" t="s">
        <v>1149</v>
      </c>
    </row>
    <row r="26" spans="1:15" ht="20.100000000000001" customHeight="1" x14ac:dyDescent="0.25">
      <c r="A26" s="18">
        <v>15</v>
      </c>
      <c r="B26" s="15" t="s">
        <v>95</v>
      </c>
      <c r="C26" s="30" t="s">
        <v>96</v>
      </c>
      <c r="D26" s="31" t="s">
        <v>10</v>
      </c>
      <c r="E26" s="17" t="s">
        <v>97</v>
      </c>
      <c r="F26" s="18" t="s">
        <v>1042</v>
      </c>
      <c r="G26" s="85">
        <v>1.1499999999999999</v>
      </c>
      <c r="H26" s="18">
        <v>13</v>
      </c>
      <c r="I26" s="18">
        <v>6</v>
      </c>
      <c r="J26" s="32">
        <v>13</v>
      </c>
      <c r="K26" s="37">
        <v>6</v>
      </c>
      <c r="L26" s="37" t="s">
        <v>15</v>
      </c>
      <c r="M26" s="37" t="s">
        <v>26</v>
      </c>
      <c r="N26" s="37" t="s">
        <v>98</v>
      </c>
      <c r="O26" s="15" t="s">
        <v>1149</v>
      </c>
    </row>
    <row r="27" spans="1:15" ht="20.100000000000001" customHeight="1" x14ac:dyDescent="0.25">
      <c r="A27" s="18">
        <v>16</v>
      </c>
      <c r="B27" s="15" t="s">
        <v>99</v>
      </c>
      <c r="C27" s="30" t="s">
        <v>100</v>
      </c>
      <c r="D27" s="31" t="s">
        <v>10</v>
      </c>
      <c r="E27" s="17" t="s">
        <v>1183</v>
      </c>
      <c r="F27" s="18" t="s">
        <v>1041</v>
      </c>
      <c r="G27" s="85">
        <v>1.2</v>
      </c>
      <c r="H27" s="18">
        <v>9</v>
      </c>
      <c r="I27" s="18">
        <v>3</v>
      </c>
      <c r="J27" s="32">
        <v>9</v>
      </c>
      <c r="K27" s="37">
        <v>3</v>
      </c>
      <c r="L27" s="37" t="s">
        <v>12</v>
      </c>
      <c r="M27" s="37" t="s">
        <v>27</v>
      </c>
      <c r="N27" s="37" t="s">
        <v>101</v>
      </c>
      <c r="O27" s="15" t="s">
        <v>1149</v>
      </c>
    </row>
    <row r="28" spans="1:15" ht="20.100000000000001" customHeight="1" x14ac:dyDescent="0.25">
      <c r="A28" s="18">
        <v>17</v>
      </c>
      <c r="B28" s="15" t="s">
        <v>1182</v>
      </c>
      <c r="C28" s="30">
        <v>28250</v>
      </c>
      <c r="D28" s="31" t="s">
        <v>10</v>
      </c>
      <c r="E28" s="17" t="s">
        <v>3228</v>
      </c>
      <c r="F28" s="18" t="s">
        <v>1042</v>
      </c>
      <c r="G28" s="85">
        <v>1.1499999999999999</v>
      </c>
      <c r="H28" s="18">
        <v>18</v>
      </c>
      <c r="I28" s="18">
        <v>6</v>
      </c>
      <c r="J28" s="32" t="s">
        <v>1108</v>
      </c>
      <c r="K28" s="37" t="s">
        <v>14</v>
      </c>
      <c r="L28" s="37"/>
      <c r="M28" s="37"/>
      <c r="N28" s="37"/>
      <c r="O28" s="15" t="s">
        <v>1149</v>
      </c>
    </row>
    <row r="29" spans="1:15" ht="20.100000000000001" customHeight="1" x14ac:dyDescent="0.25">
      <c r="A29" s="260" t="s">
        <v>1028</v>
      </c>
      <c r="B29" s="260"/>
      <c r="C29" s="260"/>
      <c r="D29" s="260"/>
      <c r="E29" s="260"/>
    </row>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J9:K9"/>
    <mergeCell ref="L9:M9"/>
    <mergeCell ref="H9:I9"/>
    <mergeCell ref="N9:N10"/>
    <mergeCell ref="O9:O10"/>
    <mergeCell ref="A4:O4"/>
    <mergeCell ref="A6:O6"/>
    <mergeCell ref="A8:J8"/>
    <mergeCell ref="A9:A10"/>
    <mergeCell ref="B9:B10"/>
    <mergeCell ref="C9:C10"/>
    <mergeCell ref="D9:D10"/>
    <mergeCell ref="E9:E10"/>
    <mergeCell ref="G9:G10"/>
    <mergeCell ref="A5:O5"/>
    <mergeCell ref="A7:O7"/>
    <mergeCell ref="F9:F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99">
        <v>1</v>
      </c>
      <c r="B12" s="200" t="s">
        <v>1806</v>
      </c>
      <c r="C12" s="201" t="s">
        <v>1807</v>
      </c>
      <c r="D12" s="202" t="s">
        <v>9</v>
      </c>
      <c r="E12" s="200" t="s">
        <v>3144</v>
      </c>
      <c r="F12" s="203" t="s">
        <v>1040</v>
      </c>
      <c r="G12" s="204">
        <v>1.1499999999999999</v>
      </c>
      <c r="H12" s="205">
        <v>2</v>
      </c>
      <c r="I12" s="205">
        <v>3</v>
      </c>
      <c r="J12" s="205">
        <v>2</v>
      </c>
      <c r="K12" s="206">
        <v>3</v>
      </c>
      <c r="L12" s="207">
        <v>2</v>
      </c>
      <c r="M12" s="207">
        <v>3</v>
      </c>
      <c r="N12" s="208">
        <v>76289850</v>
      </c>
      <c r="O12" s="209" t="s">
        <v>1166</v>
      </c>
    </row>
    <row r="13" spans="1:15" ht="20.100000000000001" customHeight="1" x14ac:dyDescent="0.25">
      <c r="A13" s="199">
        <v>2</v>
      </c>
      <c r="B13" s="200" t="s">
        <v>1808</v>
      </c>
      <c r="C13" s="201" t="s">
        <v>1809</v>
      </c>
      <c r="D13" s="202" t="s">
        <v>9</v>
      </c>
      <c r="E13" s="200" t="s">
        <v>3145</v>
      </c>
      <c r="F13" s="203" t="s">
        <v>1041</v>
      </c>
      <c r="G13" s="210">
        <v>1.2</v>
      </c>
      <c r="H13" s="205">
        <v>4</v>
      </c>
      <c r="I13" s="205">
        <v>1</v>
      </c>
      <c r="J13" s="205">
        <v>4</v>
      </c>
      <c r="K13" s="206">
        <v>2</v>
      </c>
      <c r="L13" s="207">
        <v>4</v>
      </c>
      <c r="M13" s="207">
        <v>4</v>
      </c>
      <c r="N13" s="208"/>
      <c r="O13" s="209" t="s">
        <v>1166</v>
      </c>
    </row>
    <row r="14" spans="1:15" ht="20.100000000000001" customHeight="1" x14ac:dyDescent="0.25">
      <c r="A14" s="199">
        <v>3</v>
      </c>
      <c r="B14" s="200" t="s">
        <v>1810</v>
      </c>
      <c r="C14" s="201" t="s">
        <v>1811</v>
      </c>
      <c r="D14" s="202" t="s">
        <v>10</v>
      </c>
      <c r="E14" s="200" t="s">
        <v>3146</v>
      </c>
      <c r="F14" s="203" t="s">
        <v>1039</v>
      </c>
      <c r="G14" s="210">
        <v>1</v>
      </c>
      <c r="H14" s="205">
        <v>4</v>
      </c>
      <c r="I14" s="205">
        <v>0</v>
      </c>
      <c r="J14" s="205">
        <v>4</v>
      </c>
      <c r="K14" s="206">
        <v>0</v>
      </c>
      <c r="L14" s="207"/>
      <c r="M14" s="207"/>
      <c r="N14" s="208">
        <v>35100000</v>
      </c>
      <c r="O14" s="209" t="s">
        <v>1812</v>
      </c>
    </row>
    <row r="15" spans="1:15" ht="20.100000000000001" customHeight="1" x14ac:dyDescent="0.25">
      <c r="A15" s="199">
        <v>4</v>
      </c>
      <c r="B15" s="211" t="s">
        <v>1813</v>
      </c>
      <c r="C15" s="201" t="s">
        <v>1814</v>
      </c>
      <c r="D15" s="202" t="s">
        <v>9</v>
      </c>
      <c r="E15" s="200" t="s">
        <v>3147</v>
      </c>
      <c r="F15" s="203" t="s">
        <v>1041</v>
      </c>
      <c r="G15" s="204">
        <v>1.25</v>
      </c>
      <c r="H15" s="205">
        <v>2</v>
      </c>
      <c r="I15" s="205">
        <v>5</v>
      </c>
      <c r="J15" s="205">
        <v>2</v>
      </c>
      <c r="K15" s="206">
        <v>5</v>
      </c>
      <c r="L15" s="207">
        <v>2</v>
      </c>
      <c r="M15" s="207">
        <v>4</v>
      </c>
      <c r="N15" s="208">
        <v>87603750</v>
      </c>
      <c r="O15" s="209" t="s">
        <v>1815</v>
      </c>
    </row>
    <row r="16" spans="1:15" ht="20.100000000000001" customHeight="1" x14ac:dyDescent="0.25">
      <c r="A16" s="199">
        <v>5</v>
      </c>
      <c r="B16" s="211" t="s">
        <v>1816</v>
      </c>
      <c r="C16" s="201" t="s">
        <v>1817</v>
      </c>
      <c r="D16" s="202" t="s">
        <v>10</v>
      </c>
      <c r="E16" s="200" t="s">
        <v>3148</v>
      </c>
      <c r="F16" s="203" t="s">
        <v>1039</v>
      </c>
      <c r="G16" s="210">
        <v>1.1000000000000001</v>
      </c>
      <c r="H16" s="205">
        <v>5</v>
      </c>
      <c r="I16" s="205">
        <v>6</v>
      </c>
      <c r="J16" s="205">
        <v>5</v>
      </c>
      <c r="K16" s="206">
        <v>6</v>
      </c>
      <c r="L16" s="207">
        <v>9</v>
      </c>
      <c r="M16" s="207">
        <v>2</v>
      </c>
      <c r="N16" s="208">
        <v>152509500</v>
      </c>
      <c r="O16" s="209" t="s">
        <v>1815</v>
      </c>
    </row>
    <row r="17" spans="1:15" ht="20.100000000000001" customHeight="1" x14ac:dyDescent="0.25">
      <c r="A17" s="199">
        <v>6</v>
      </c>
      <c r="B17" s="211" t="s">
        <v>1818</v>
      </c>
      <c r="C17" s="201" t="s">
        <v>1819</v>
      </c>
      <c r="D17" s="202" t="s">
        <v>10</v>
      </c>
      <c r="E17" s="200" t="s">
        <v>3149</v>
      </c>
      <c r="F17" s="203" t="s">
        <v>1041</v>
      </c>
      <c r="G17" s="204">
        <v>1.25</v>
      </c>
      <c r="H17" s="205">
        <v>10</v>
      </c>
      <c r="I17" s="205">
        <v>5</v>
      </c>
      <c r="J17" s="205">
        <v>10</v>
      </c>
      <c r="K17" s="206">
        <v>5</v>
      </c>
      <c r="L17" s="207">
        <v>9</v>
      </c>
      <c r="M17" s="207">
        <v>6</v>
      </c>
      <c r="N17" s="208">
        <v>195243750</v>
      </c>
      <c r="O17" s="209" t="s">
        <v>1815</v>
      </c>
    </row>
    <row r="18" spans="1:15" ht="20.100000000000001" customHeight="1" x14ac:dyDescent="0.25">
      <c r="A18" s="199">
        <v>7</v>
      </c>
      <c r="B18" s="211" t="s">
        <v>1820</v>
      </c>
      <c r="C18" s="201" t="s">
        <v>1821</v>
      </c>
      <c r="D18" s="202" t="s">
        <v>9</v>
      </c>
      <c r="E18" s="200" t="s">
        <v>3150</v>
      </c>
      <c r="F18" s="203" t="s">
        <v>1040</v>
      </c>
      <c r="G18" s="204">
        <v>1.2</v>
      </c>
      <c r="H18" s="205">
        <v>4</v>
      </c>
      <c r="I18" s="205">
        <v>0</v>
      </c>
      <c r="J18" s="205">
        <v>4</v>
      </c>
      <c r="K18" s="206">
        <v>0</v>
      </c>
      <c r="L18" s="207">
        <v>7</v>
      </c>
      <c r="M18" s="207">
        <v>0</v>
      </c>
      <c r="N18" s="208">
        <v>133099200</v>
      </c>
      <c r="O18" s="209" t="s">
        <v>1815</v>
      </c>
    </row>
    <row r="19" spans="1:15" ht="20.100000000000001" customHeight="1" x14ac:dyDescent="0.25">
      <c r="A19" s="199">
        <v>8</v>
      </c>
      <c r="B19" s="211" t="s">
        <v>1822</v>
      </c>
      <c r="C19" s="201" t="s">
        <v>1823</v>
      </c>
      <c r="D19" s="202" t="s">
        <v>10</v>
      </c>
      <c r="E19" s="200" t="s">
        <v>3151</v>
      </c>
      <c r="F19" s="203" t="s">
        <v>1041</v>
      </c>
      <c r="G19" s="204">
        <v>1.25</v>
      </c>
      <c r="H19" s="205">
        <v>14</v>
      </c>
      <c r="I19" s="205">
        <v>2</v>
      </c>
      <c r="J19" s="205">
        <v>14</v>
      </c>
      <c r="K19" s="206">
        <v>2</v>
      </c>
      <c r="L19" s="207">
        <v>5</v>
      </c>
      <c r="M19" s="207">
        <v>6</v>
      </c>
      <c r="N19" s="208">
        <v>179021700</v>
      </c>
      <c r="O19" s="209" t="s">
        <v>1815</v>
      </c>
    </row>
    <row r="20" spans="1:15" ht="20.100000000000001" customHeight="1" x14ac:dyDescent="0.25">
      <c r="A20" s="199">
        <v>9</v>
      </c>
      <c r="B20" s="211" t="s">
        <v>1824</v>
      </c>
      <c r="C20" s="201" t="s">
        <v>1825</v>
      </c>
      <c r="D20" s="202" t="s">
        <v>10</v>
      </c>
      <c r="E20" s="200" t="s">
        <v>3152</v>
      </c>
      <c r="F20" s="203" t="s">
        <v>1039</v>
      </c>
      <c r="G20" s="210">
        <v>1.1000000000000001</v>
      </c>
      <c r="H20" s="205">
        <v>3</v>
      </c>
      <c r="I20" s="205">
        <v>1</v>
      </c>
      <c r="J20" s="205">
        <v>3</v>
      </c>
      <c r="K20" s="206">
        <v>1</v>
      </c>
      <c r="L20" s="207">
        <v>7</v>
      </c>
      <c r="M20" s="207">
        <v>0</v>
      </c>
      <c r="N20" s="208">
        <v>99485100</v>
      </c>
      <c r="O20" s="209" t="s">
        <v>1815</v>
      </c>
    </row>
    <row r="21" spans="1:15" ht="20.100000000000001" customHeight="1" x14ac:dyDescent="0.25">
      <c r="A21" s="199">
        <v>10</v>
      </c>
      <c r="B21" s="211" t="s">
        <v>1826</v>
      </c>
      <c r="C21" s="201" t="s">
        <v>1827</v>
      </c>
      <c r="D21" s="202" t="s">
        <v>9</v>
      </c>
      <c r="E21" s="200" t="s">
        <v>3097</v>
      </c>
      <c r="F21" s="203" t="s">
        <v>1041</v>
      </c>
      <c r="G21" s="204">
        <v>1.25</v>
      </c>
      <c r="H21" s="205">
        <v>6</v>
      </c>
      <c r="I21" s="205">
        <v>2</v>
      </c>
      <c r="J21" s="205">
        <v>6</v>
      </c>
      <c r="K21" s="206">
        <v>2</v>
      </c>
      <c r="L21" s="207">
        <v>6</v>
      </c>
      <c r="M21" s="207">
        <v>6</v>
      </c>
      <c r="N21" s="208">
        <v>177693750</v>
      </c>
      <c r="O21" s="209" t="s">
        <v>1815</v>
      </c>
    </row>
    <row r="22" spans="1:15" ht="20.100000000000001" customHeight="1" x14ac:dyDescent="0.25">
      <c r="A22" s="199">
        <v>11</v>
      </c>
      <c r="B22" s="211" t="s">
        <v>1828</v>
      </c>
      <c r="C22" s="201" t="s">
        <v>1829</v>
      </c>
      <c r="D22" s="202" t="s">
        <v>9</v>
      </c>
      <c r="E22" s="200" t="s">
        <v>3510</v>
      </c>
      <c r="F22" s="203" t="s">
        <v>1039</v>
      </c>
      <c r="G22" s="210">
        <v>1.1000000000000001</v>
      </c>
      <c r="H22" s="205">
        <v>13</v>
      </c>
      <c r="I22" s="205">
        <v>8</v>
      </c>
      <c r="J22" s="205">
        <v>13</v>
      </c>
      <c r="K22" s="206">
        <v>8</v>
      </c>
      <c r="L22" s="207">
        <v>9</v>
      </c>
      <c r="M22" s="207">
        <v>6</v>
      </c>
      <c r="N22" s="208">
        <v>38610000</v>
      </c>
      <c r="O22" s="209" t="s">
        <v>1830</v>
      </c>
    </row>
    <row r="23" spans="1:15" ht="20.100000000000001" customHeight="1" x14ac:dyDescent="0.25">
      <c r="A23" s="199">
        <v>12</v>
      </c>
      <c r="B23" s="211" t="s">
        <v>1831</v>
      </c>
      <c r="C23" s="201" t="s">
        <v>1832</v>
      </c>
      <c r="D23" s="202" t="s">
        <v>10</v>
      </c>
      <c r="E23" s="200" t="s">
        <v>3153</v>
      </c>
      <c r="F23" s="203" t="s">
        <v>1040</v>
      </c>
      <c r="G23" s="210">
        <v>1.2</v>
      </c>
      <c r="H23" s="205">
        <v>4</v>
      </c>
      <c r="I23" s="205">
        <v>10</v>
      </c>
      <c r="J23" s="205">
        <v>4</v>
      </c>
      <c r="K23" s="206">
        <v>10</v>
      </c>
      <c r="L23" s="207">
        <v>4</v>
      </c>
      <c r="M23" s="207">
        <v>10</v>
      </c>
      <c r="N23" s="208">
        <v>159755200</v>
      </c>
      <c r="O23" s="209" t="s">
        <v>1166</v>
      </c>
    </row>
    <row r="24" spans="1:15" ht="20.100000000000001" customHeight="1" x14ac:dyDescent="0.25">
      <c r="A24" s="199">
        <v>13</v>
      </c>
      <c r="B24" s="211" t="s">
        <v>1833</v>
      </c>
      <c r="C24" s="201" t="s">
        <v>1834</v>
      </c>
      <c r="D24" s="202" t="s">
        <v>10</v>
      </c>
      <c r="E24" s="200" t="s">
        <v>3098</v>
      </c>
      <c r="F24" s="203" t="s">
        <v>1041</v>
      </c>
      <c r="G24" s="204">
        <v>1.25</v>
      </c>
      <c r="H24" s="205">
        <v>2</v>
      </c>
      <c r="I24" s="205">
        <v>3</v>
      </c>
      <c r="J24" s="205">
        <v>2</v>
      </c>
      <c r="K24" s="206">
        <v>3</v>
      </c>
      <c r="L24" s="207">
        <v>2</v>
      </c>
      <c r="M24" s="207">
        <v>3</v>
      </c>
      <c r="N24" s="208">
        <v>82923750</v>
      </c>
      <c r="O24" s="209" t="s">
        <v>1166</v>
      </c>
    </row>
    <row r="25" spans="1:15" ht="20.100000000000001" customHeight="1" x14ac:dyDescent="0.25">
      <c r="A25" s="199">
        <v>14</v>
      </c>
      <c r="B25" s="212" t="s">
        <v>1835</v>
      </c>
      <c r="C25" s="213" t="s">
        <v>1836</v>
      </c>
      <c r="D25" s="214" t="s">
        <v>9</v>
      </c>
      <c r="E25" s="215" t="s">
        <v>3511</v>
      </c>
      <c r="F25" s="216" t="s">
        <v>1041</v>
      </c>
      <c r="G25" s="217">
        <v>1.25</v>
      </c>
      <c r="H25" s="205">
        <v>3</v>
      </c>
      <c r="I25" s="205">
        <v>4</v>
      </c>
      <c r="J25" s="218">
        <v>3</v>
      </c>
      <c r="K25" s="219">
        <v>4</v>
      </c>
      <c r="L25" s="220">
        <v>3</v>
      </c>
      <c r="M25" s="220">
        <v>4</v>
      </c>
      <c r="N25" s="221">
        <v>117731250</v>
      </c>
      <c r="O25" s="209" t="s">
        <v>1166</v>
      </c>
    </row>
    <row r="26" spans="1:15" ht="20.100000000000001" customHeight="1" x14ac:dyDescent="0.25">
      <c r="A26" s="199">
        <v>15</v>
      </c>
      <c r="B26" s="209" t="s">
        <v>1837</v>
      </c>
      <c r="C26" s="222" t="s">
        <v>1838</v>
      </c>
      <c r="D26" s="223" t="s">
        <v>10</v>
      </c>
      <c r="E26" s="224" t="s">
        <v>3154</v>
      </c>
      <c r="F26" s="199" t="s">
        <v>1041</v>
      </c>
      <c r="G26" s="225">
        <v>1.25</v>
      </c>
      <c r="H26" s="205">
        <v>1</v>
      </c>
      <c r="I26" s="205">
        <v>1</v>
      </c>
      <c r="J26" s="226">
        <v>1</v>
      </c>
      <c r="K26" s="206">
        <v>1</v>
      </c>
      <c r="L26" s="207">
        <v>1</v>
      </c>
      <c r="M26" s="207">
        <v>0</v>
      </c>
      <c r="N26" s="208">
        <v>45776250</v>
      </c>
      <c r="O26" s="209" t="s">
        <v>1166</v>
      </c>
    </row>
    <row r="27" spans="1:15" ht="20.100000000000001" customHeight="1" x14ac:dyDescent="0.25">
      <c r="A27" s="199">
        <v>16</v>
      </c>
      <c r="B27" s="200" t="s">
        <v>1839</v>
      </c>
      <c r="C27" s="201" t="s">
        <v>1840</v>
      </c>
      <c r="D27" s="202" t="s">
        <v>10</v>
      </c>
      <c r="E27" s="200" t="s">
        <v>3155</v>
      </c>
      <c r="F27" s="203" t="s">
        <v>1041</v>
      </c>
      <c r="G27" s="210">
        <v>1.2</v>
      </c>
      <c r="H27" s="205">
        <v>4</v>
      </c>
      <c r="I27" s="205">
        <v>9</v>
      </c>
      <c r="J27" s="205">
        <v>4</v>
      </c>
      <c r="K27" s="206">
        <v>9</v>
      </c>
      <c r="L27" s="207">
        <v>4</v>
      </c>
      <c r="M27" s="207">
        <v>5</v>
      </c>
      <c r="N27" s="208">
        <v>157528800</v>
      </c>
      <c r="O27" s="209" t="s">
        <v>1166</v>
      </c>
    </row>
    <row r="28" spans="1:15" ht="20.100000000000001" customHeight="1" x14ac:dyDescent="0.25">
      <c r="A28" s="199">
        <v>17</v>
      </c>
      <c r="B28" s="211" t="s">
        <v>31</v>
      </c>
      <c r="C28" s="201" t="s">
        <v>1841</v>
      </c>
      <c r="D28" s="202" t="s">
        <v>10</v>
      </c>
      <c r="E28" s="200" t="s">
        <v>1842</v>
      </c>
      <c r="F28" s="203" t="s">
        <v>1042</v>
      </c>
      <c r="G28" s="210">
        <v>1.2</v>
      </c>
      <c r="H28" s="205">
        <v>20</v>
      </c>
      <c r="I28" s="205">
        <v>8</v>
      </c>
      <c r="J28" s="226">
        <v>20</v>
      </c>
      <c r="K28" s="206">
        <v>9</v>
      </c>
      <c r="L28" s="207">
        <v>12</v>
      </c>
      <c r="M28" s="207">
        <v>11</v>
      </c>
      <c r="N28" s="208">
        <v>231660000</v>
      </c>
      <c r="O28" s="209" t="s">
        <v>1166</v>
      </c>
    </row>
    <row r="29" spans="1:15" ht="20.100000000000001" customHeight="1" x14ac:dyDescent="0.25">
      <c r="A29" s="199">
        <v>18</v>
      </c>
      <c r="B29" s="200" t="s">
        <v>2508</v>
      </c>
      <c r="C29" s="201" t="s">
        <v>2509</v>
      </c>
      <c r="D29" s="202" t="s">
        <v>10</v>
      </c>
      <c r="E29" s="211" t="s">
        <v>2510</v>
      </c>
      <c r="F29" s="203"/>
      <c r="G29" s="210"/>
      <c r="H29" s="205"/>
      <c r="I29" s="205"/>
      <c r="J29" s="226"/>
      <c r="K29" s="206"/>
      <c r="L29" s="207"/>
      <c r="M29" s="207"/>
      <c r="N29" s="208"/>
      <c r="O29" s="209"/>
    </row>
    <row r="30" spans="1:15" ht="20.100000000000001" customHeight="1" x14ac:dyDescent="0.25">
      <c r="B30" s="261" t="s">
        <v>1021</v>
      </c>
      <c r="C30" s="261"/>
      <c r="D30" s="261"/>
      <c r="E30" s="261"/>
    </row>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L11:M11"/>
    <mergeCell ref="A3:C3"/>
    <mergeCell ref="A1:C1"/>
    <mergeCell ref="A2:C2"/>
    <mergeCell ref="N9:N10"/>
    <mergeCell ref="L9:M9"/>
    <mergeCell ref="H11:I11"/>
    <mergeCell ref="J11:K11"/>
    <mergeCell ref="O9:O10"/>
    <mergeCell ref="F9:F10"/>
    <mergeCell ref="H9:I9"/>
    <mergeCell ref="A4:O4"/>
    <mergeCell ref="A6:O6"/>
    <mergeCell ref="A8:J8"/>
    <mergeCell ref="A9:A10"/>
    <mergeCell ref="B9:B10"/>
    <mergeCell ref="C9:C10"/>
    <mergeCell ref="D9:D10"/>
    <mergeCell ref="E9:E10"/>
    <mergeCell ref="G9:G10"/>
    <mergeCell ref="A5:O5"/>
    <mergeCell ref="A7:O7"/>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00000"/>
    <pageSetUpPr fitToPage="1"/>
  </sheetPr>
  <dimension ref="A1:O141"/>
  <sheetViews>
    <sheetView topLeftCell="A13"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411</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700</v>
      </c>
      <c r="C12" s="44" t="s">
        <v>3722</v>
      </c>
      <c r="D12" s="31" t="s">
        <v>10</v>
      </c>
      <c r="E12" s="17" t="s">
        <v>701</v>
      </c>
      <c r="F12" s="18" t="s">
        <v>1039</v>
      </c>
      <c r="G12" s="85">
        <v>1.1000000000000001</v>
      </c>
      <c r="H12" s="55">
        <v>7</v>
      </c>
      <c r="I12" s="55">
        <v>2</v>
      </c>
      <c r="J12" s="18">
        <v>7</v>
      </c>
      <c r="K12" s="18">
        <v>3</v>
      </c>
      <c r="L12" s="8">
        <v>7</v>
      </c>
      <c r="M12" s="8">
        <v>3</v>
      </c>
      <c r="N12" s="14">
        <v>145665000</v>
      </c>
      <c r="O12" s="15" t="s">
        <v>1166</v>
      </c>
    </row>
    <row r="13" spans="1:15" s="1" customFormat="1" ht="20.100000000000001" customHeight="1" x14ac:dyDescent="0.25">
      <c r="A13" s="18">
        <v>2</v>
      </c>
      <c r="B13" s="15" t="s">
        <v>702</v>
      </c>
      <c r="C13" s="44" t="s">
        <v>703</v>
      </c>
      <c r="D13" s="31" t="s">
        <v>10</v>
      </c>
      <c r="E13" s="17" t="s">
        <v>704</v>
      </c>
      <c r="F13" s="18" t="s">
        <v>1040</v>
      </c>
      <c r="G13" s="85">
        <v>1.1499999999999999</v>
      </c>
      <c r="H13" s="55">
        <v>13</v>
      </c>
      <c r="I13" s="55">
        <v>7</v>
      </c>
      <c r="J13" s="18">
        <v>13</v>
      </c>
      <c r="K13" s="18">
        <v>6</v>
      </c>
      <c r="L13" s="8"/>
      <c r="M13" s="8"/>
      <c r="N13" s="14"/>
      <c r="O13" s="15" t="s">
        <v>1166</v>
      </c>
    </row>
    <row r="14" spans="1:15" s="1" customFormat="1" ht="20.100000000000001" customHeight="1" x14ac:dyDescent="0.25">
      <c r="A14" s="18">
        <v>3</v>
      </c>
      <c r="B14" s="15" t="s">
        <v>705</v>
      </c>
      <c r="C14" s="44" t="s">
        <v>706</v>
      </c>
      <c r="D14" s="31" t="s">
        <v>10</v>
      </c>
      <c r="E14" s="17" t="s">
        <v>707</v>
      </c>
      <c r="F14" s="18" t="s">
        <v>1041</v>
      </c>
      <c r="G14" s="85">
        <v>1.2</v>
      </c>
      <c r="H14" s="55">
        <v>9</v>
      </c>
      <c r="I14" s="55">
        <v>8</v>
      </c>
      <c r="J14" s="18">
        <v>9</v>
      </c>
      <c r="K14" s="18">
        <v>8</v>
      </c>
      <c r="L14" s="8">
        <v>9</v>
      </c>
      <c r="M14" s="8">
        <v>6</v>
      </c>
      <c r="N14" s="14">
        <v>172972800</v>
      </c>
      <c r="O14" s="15" t="s">
        <v>1166</v>
      </c>
    </row>
    <row r="15" spans="1:15" s="1" customFormat="1" ht="20.100000000000001" customHeight="1" x14ac:dyDescent="0.25">
      <c r="A15" s="18">
        <v>4</v>
      </c>
      <c r="B15" s="15" t="s">
        <v>708</v>
      </c>
      <c r="C15" s="44" t="s">
        <v>3723</v>
      </c>
      <c r="D15" s="31" t="s">
        <v>10</v>
      </c>
      <c r="E15" s="17" t="s">
        <v>709</v>
      </c>
      <c r="F15" s="18" t="s">
        <v>1042</v>
      </c>
      <c r="G15" s="85">
        <v>1.1499999999999999</v>
      </c>
      <c r="H15" s="55">
        <v>2</v>
      </c>
      <c r="I15" s="55">
        <v>3</v>
      </c>
      <c r="J15" s="18">
        <v>2</v>
      </c>
      <c r="K15" s="18">
        <v>3</v>
      </c>
      <c r="L15" s="8">
        <v>0</v>
      </c>
      <c r="M15" s="8">
        <v>3</v>
      </c>
      <c r="N15" s="14">
        <v>76289850</v>
      </c>
      <c r="O15" s="15" t="s">
        <v>1166</v>
      </c>
    </row>
    <row r="16" spans="1:15" s="1" customFormat="1" ht="20.100000000000001" customHeight="1" x14ac:dyDescent="0.25">
      <c r="A16" s="18">
        <v>5</v>
      </c>
      <c r="B16" s="15" t="s">
        <v>710</v>
      </c>
      <c r="C16" s="44" t="s">
        <v>711</v>
      </c>
      <c r="D16" s="31" t="s">
        <v>9</v>
      </c>
      <c r="E16" s="17" t="s">
        <v>1080</v>
      </c>
      <c r="F16" s="18" t="s">
        <v>1040</v>
      </c>
      <c r="G16" s="85">
        <v>1.1499999999999999</v>
      </c>
      <c r="H16" s="55">
        <v>6</v>
      </c>
      <c r="I16" s="55">
        <v>5</v>
      </c>
      <c r="J16" s="18">
        <v>6</v>
      </c>
      <c r="K16" s="18">
        <v>5</v>
      </c>
      <c r="L16" s="8"/>
      <c r="M16" s="8"/>
      <c r="N16" s="14">
        <v>163478000</v>
      </c>
      <c r="O16" s="15" t="s">
        <v>1166</v>
      </c>
    </row>
    <row r="17" spans="1:15" s="1" customFormat="1" ht="20.100000000000001" customHeight="1" x14ac:dyDescent="0.25">
      <c r="A17" s="18">
        <v>6</v>
      </c>
      <c r="B17" s="15" t="s">
        <v>712</v>
      </c>
      <c r="C17" s="44" t="s">
        <v>1084</v>
      </c>
      <c r="D17" s="31" t="s">
        <v>10</v>
      </c>
      <c r="E17" s="17" t="s">
        <v>713</v>
      </c>
      <c r="F17" s="18" t="s">
        <v>1041</v>
      </c>
      <c r="G17" s="85">
        <v>1.2</v>
      </c>
      <c r="H17" s="55">
        <v>5</v>
      </c>
      <c r="I17" s="55">
        <v>0</v>
      </c>
      <c r="J17" s="18">
        <v>5</v>
      </c>
      <c r="K17" s="18">
        <v>0</v>
      </c>
      <c r="L17" s="8"/>
      <c r="M17" s="8"/>
      <c r="N17" s="14">
        <v>162021600</v>
      </c>
      <c r="O17" s="15" t="s">
        <v>1166</v>
      </c>
    </row>
    <row r="18" spans="1:15" s="1" customFormat="1" ht="20.100000000000001" customHeight="1" x14ac:dyDescent="0.25">
      <c r="A18" s="18">
        <v>7</v>
      </c>
      <c r="B18" s="15" t="s">
        <v>714</v>
      </c>
      <c r="C18" s="44" t="s">
        <v>1085</v>
      </c>
      <c r="D18" s="31" t="s">
        <v>10</v>
      </c>
      <c r="E18" s="17" t="s">
        <v>715</v>
      </c>
      <c r="F18" s="18" t="s">
        <v>1039</v>
      </c>
      <c r="G18" s="85">
        <v>1</v>
      </c>
      <c r="H18" s="55">
        <v>15</v>
      </c>
      <c r="I18" s="55">
        <v>6</v>
      </c>
      <c r="J18" s="18">
        <v>15</v>
      </c>
      <c r="K18" s="18">
        <v>6</v>
      </c>
      <c r="L18" s="8"/>
      <c r="M18" s="8"/>
      <c r="N18" s="14">
        <v>35100000</v>
      </c>
      <c r="O18" s="15" t="s">
        <v>1166</v>
      </c>
    </row>
    <row r="19" spans="1:15" s="1" customFormat="1" ht="20.100000000000001" customHeight="1" x14ac:dyDescent="0.25">
      <c r="A19" s="18">
        <v>8</v>
      </c>
      <c r="B19" s="15" t="s">
        <v>716</v>
      </c>
      <c r="C19" s="44" t="s">
        <v>1086</v>
      </c>
      <c r="D19" s="31" t="s">
        <v>10</v>
      </c>
      <c r="E19" s="17" t="s">
        <v>719</v>
      </c>
      <c r="F19" s="18" t="s">
        <v>1041</v>
      </c>
      <c r="G19" s="85">
        <v>1.2</v>
      </c>
      <c r="H19" s="55">
        <v>8</v>
      </c>
      <c r="I19" s="55">
        <v>1</v>
      </c>
      <c r="J19" s="18">
        <v>8</v>
      </c>
      <c r="K19" s="18">
        <v>1</v>
      </c>
      <c r="L19" s="8"/>
      <c r="M19" s="8"/>
      <c r="N19" s="14">
        <v>179010000</v>
      </c>
      <c r="O19" s="15" t="s">
        <v>1166</v>
      </c>
    </row>
    <row r="20" spans="1:15" s="1" customFormat="1" ht="20.100000000000001" customHeight="1" x14ac:dyDescent="0.25">
      <c r="A20" s="18">
        <v>9</v>
      </c>
      <c r="B20" s="9" t="s">
        <v>717</v>
      </c>
      <c r="C20" s="83" t="s">
        <v>1087</v>
      </c>
      <c r="D20" s="8" t="s">
        <v>9</v>
      </c>
      <c r="E20" s="17" t="s">
        <v>718</v>
      </c>
      <c r="F20" s="18" t="s">
        <v>1041</v>
      </c>
      <c r="G20" s="8">
        <v>1.2</v>
      </c>
      <c r="H20" s="22">
        <v>6</v>
      </c>
      <c r="I20" s="22">
        <v>10</v>
      </c>
      <c r="J20" s="8">
        <v>6</v>
      </c>
      <c r="K20" s="8">
        <v>10</v>
      </c>
      <c r="L20" s="8"/>
      <c r="M20" s="8"/>
      <c r="N20" s="14">
        <v>172692000</v>
      </c>
      <c r="O20" s="15" t="s">
        <v>1166</v>
      </c>
    </row>
    <row r="21" spans="1:15" s="1" customFormat="1" ht="20.100000000000001" customHeight="1" x14ac:dyDescent="0.25">
      <c r="A21" s="18">
        <v>10</v>
      </c>
      <c r="B21" s="15" t="s">
        <v>1185</v>
      </c>
      <c r="C21" s="44" t="s">
        <v>1186</v>
      </c>
      <c r="D21" s="31" t="s">
        <v>9</v>
      </c>
      <c r="E21" s="17" t="s">
        <v>1187</v>
      </c>
      <c r="F21" s="18" t="s">
        <v>1041</v>
      </c>
      <c r="G21" s="47">
        <v>1.2</v>
      </c>
      <c r="H21" s="55">
        <v>9</v>
      </c>
      <c r="I21" s="55">
        <v>0</v>
      </c>
      <c r="J21" s="18">
        <v>9</v>
      </c>
      <c r="K21" s="18">
        <v>0</v>
      </c>
      <c r="L21" s="8"/>
      <c r="M21" s="8"/>
      <c r="N21" s="8"/>
      <c r="O21" s="15" t="s">
        <v>1166</v>
      </c>
    </row>
    <row r="22" spans="1:15" s="1" customFormat="1" ht="20.100000000000001" customHeight="1" x14ac:dyDescent="0.25">
      <c r="A22" s="18">
        <v>11</v>
      </c>
      <c r="B22" s="15" t="s">
        <v>1188</v>
      </c>
      <c r="C22" s="44" t="s">
        <v>3724</v>
      </c>
      <c r="D22" s="31" t="s">
        <v>9</v>
      </c>
      <c r="E22" s="17" t="s">
        <v>1189</v>
      </c>
      <c r="F22" s="18" t="s">
        <v>1039</v>
      </c>
      <c r="G22" s="47">
        <v>1.1000000000000001</v>
      </c>
      <c r="H22" s="55">
        <v>18</v>
      </c>
      <c r="I22" s="55">
        <v>0</v>
      </c>
      <c r="J22" s="32" t="s">
        <v>1108</v>
      </c>
      <c r="K22" s="32" t="s">
        <v>24</v>
      </c>
      <c r="L22" s="8"/>
      <c r="M22" s="8"/>
      <c r="N22" s="8"/>
      <c r="O22" s="15" t="s">
        <v>1190</v>
      </c>
    </row>
    <row r="23" spans="1:15" s="1" customFormat="1" ht="20.100000000000001" customHeight="1" x14ac:dyDescent="0.25">
      <c r="A23" s="18">
        <v>12</v>
      </c>
      <c r="B23" s="15" t="s">
        <v>1191</v>
      </c>
      <c r="C23" s="44" t="s">
        <v>1192</v>
      </c>
      <c r="D23" s="31" t="s">
        <v>10</v>
      </c>
      <c r="E23" s="17" t="s">
        <v>1193</v>
      </c>
      <c r="F23" s="18" t="s">
        <v>1039</v>
      </c>
      <c r="G23" s="47">
        <v>1</v>
      </c>
      <c r="H23" s="55">
        <v>13</v>
      </c>
      <c r="I23" s="55">
        <v>6</v>
      </c>
      <c r="J23" s="32" t="s">
        <v>58</v>
      </c>
      <c r="K23" s="32" t="s">
        <v>26</v>
      </c>
      <c r="L23" s="8"/>
      <c r="M23" s="8"/>
      <c r="N23" s="8"/>
      <c r="O23" s="15" t="s">
        <v>1166</v>
      </c>
    </row>
    <row r="24" spans="1:15" s="1" customFormat="1" ht="20.100000000000001" customHeight="1" x14ac:dyDescent="0.25">
      <c r="A24" s="18">
        <v>13</v>
      </c>
      <c r="B24" s="15" t="s">
        <v>1194</v>
      </c>
      <c r="C24" s="44" t="s">
        <v>1195</v>
      </c>
      <c r="D24" s="31" t="s">
        <v>10</v>
      </c>
      <c r="E24" s="17" t="s">
        <v>1196</v>
      </c>
      <c r="F24" s="18" t="s">
        <v>1039</v>
      </c>
      <c r="G24" s="47">
        <v>1</v>
      </c>
      <c r="H24" s="55">
        <v>13</v>
      </c>
      <c r="I24" s="55">
        <v>4</v>
      </c>
      <c r="J24" s="32" t="s">
        <v>58</v>
      </c>
      <c r="K24" s="32" t="s">
        <v>12</v>
      </c>
      <c r="L24" s="8"/>
      <c r="M24" s="8"/>
      <c r="N24" s="8"/>
      <c r="O24" s="15" t="s">
        <v>1166</v>
      </c>
    </row>
    <row r="25" spans="1:15" s="1" customFormat="1" ht="20.100000000000001" customHeight="1" x14ac:dyDescent="0.25">
      <c r="A25" s="18">
        <v>14</v>
      </c>
      <c r="B25" s="15" t="s">
        <v>1197</v>
      </c>
      <c r="C25" s="44" t="s">
        <v>1198</v>
      </c>
      <c r="D25" s="31" t="s">
        <v>10</v>
      </c>
      <c r="E25" s="17" t="s">
        <v>1199</v>
      </c>
      <c r="F25" s="18" t="s">
        <v>1039</v>
      </c>
      <c r="G25" s="47">
        <v>1</v>
      </c>
      <c r="H25" s="55">
        <v>18</v>
      </c>
      <c r="I25" s="55">
        <v>8</v>
      </c>
      <c r="J25" s="32" t="s">
        <v>1108</v>
      </c>
      <c r="K25" s="32" t="s">
        <v>26</v>
      </c>
      <c r="L25" s="8"/>
      <c r="M25" s="8"/>
      <c r="N25" s="8"/>
      <c r="O25" s="15" t="s">
        <v>1166</v>
      </c>
    </row>
    <row r="26" spans="1:15" s="1" customFormat="1" ht="20.100000000000001" customHeight="1" x14ac:dyDescent="0.25">
      <c r="A26" s="18">
        <v>15</v>
      </c>
      <c r="B26" s="15" t="s">
        <v>1200</v>
      </c>
      <c r="C26" s="44" t="s">
        <v>1201</v>
      </c>
      <c r="D26" s="31" t="s">
        <v>10</v>
      </c>
      <c r="E26" s="17" t="s">
        <v>1187</v>
      </c>
      <c r="F26" s="18" t="s">
        <v>1041</v>
      </c>
      <c r="G26" s="47">
        <v>1.2</v>
      </c>
      <c r="H26" s="55">
        <v>17</v>
      </c>
      <c r="I26" s="55">
        <v>4</v>
      </c>
      <c r="J26" s="32" t="s">
        <v>1116</v>
      </c>
      <c r="K26" s="32" t="s">
        <v>24</v>
      </c>
      <c r="L26" s="8"/>
      <c r="M26" s="8"/>
      <c r="N26" s="8"/>
      <c r="O26" s="15" t="s">
        <v>3237</v>
      </c>
    </row>
    <row r="27" spans="1:15" s="1" customFormat="1" ht="20.100000000000001" customHeight="1" x14ac:dyDescent="0.25">
      <c r="A27" s="18">
        <v>16</v>
      </c>
      <c r="B27" s="15" t="s">
        <v>2853</v>
      </c>
      <c r="C27" s="44" t="s">
        <v>3725</v>
      </c>
      <c r="D27" s="31" t="s">
        <v>10</v>
      </c>
      <c r="E27" s="15" t="s">
        <v>2854</v>
      </c>
      <c r="F27" s="18" t="s">
        <v>1042</v>
      </c>
      <c r="G27" s="85">
        <v>1.1499999999999999</v>
      </c>
      <c r="H27" s="55">
        <v>17</v>
      </c>
      <c r="I27" s="55">
        <v>0</v>
      </c>
      <c r="J27" s="32"/>
      <c r="K27" s="32"/>
      <c r="L27" s="8"/>
      <c r="M27" s="8"/>
      <c r="N27" s="8"/>
      <c r="O27" s="15" t="s">
        <v>2855</v>
      </c>
    </row>
    <row r="28" spans="1:15" s="1" customFormat="1" ht="20.100000000000001" customHeight="1" x14ac:dyDescent="0.25">
      <c r="A28" s="260" t="s">
        <v>1029</v>
      </c>
      <c r="B28" s="260"/>
      <c r="C28" s="260"/>
      <c r="D28" s="260"/>
      <c r="E28" s="260"/>
      <c r="F28" s="43"/>
      <c r="G28" s="64"/>
      <c r="H28" s="64"/>
      <c r="I28" s="64"/>
      <c r="J28" s="64"/>
      <c r="K28" s="64"/>
      <c r="L28" s="64"/>
      <c r="M28" s="64"/>
      <c r="N28" s="64"/>
      <c r="O28" s="3"/>
    </row>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7:O7"/>
    <mergeCell ref="A5:O5"/>
    <mergeCell ref="O9:O10"/>
    <mergeCell ref="F9:F10"/>
    <mergeCell ref="H9:I9"/>
    <mergeCell ref="A4:O4"/>
    <mergeCell ref="A6:O6"/>
    <mergeCell ref="A8:J8"/>
    <mergeCell ref="A9:A10"/>
    <mergeCell ref="B9:B10"/>
    <mergeCell ref="L9:M9"/>
    <mergeCell ref="N9:N10"/>
    <mergeCell ref="C9:C10"/>
    <mergeCell ref="D9:D10"/>
    <mergeCell ref="E9:E10"/>
    <mergeCell ref="G9:G10"/>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412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965</v>
      </c>
      <c r="C12" s="44" t="s">
        <v>966</v>
      </c>
      <c r="D12" s="31" t="s">
        <v>10</v>
      </c>
      <c r="E12" s="17" t="s">
        <v>3519</v>
      </c>
      <c r="F12" s="18" t="s">
        <v>1040</v>
      </c>
      <c r="G12" s="34">
        <v>1.1499999999999999</v>
      </c>
      <c r="H12" s="34"/>
      <c r="I12" s="34"/>
      <c r="J12" s="34">
        <v>18</v>
      </c>
      <c r="K12" s="8">
        <v>11</v>
      </c>
      <c r="L12" s="8"/>
      <c r="M12" s="8"/>
      <c r="N12" s="14">
        <v>213934500</v>
      </c>
      <c r="O12" s="15" t="s">
        <v>1149</v>
      </c>
    </row>
    <row r="13" spans="1:15" ht="20.100000000000001" customHeight="1" x14ac:dyDescent="0.25">
      <c r="A13" s="18">
        <v>2</v>
      </c>
      <c r="B13" s="15" t="s">
        <v>967</v>
      </c>
      <c r="C13" s="44" t="s">
        <v>968</v>
      </c>
      <c r="D13" s="31" t="s">
        <v>10</v>
      </c>
      <c r="E13" s="17" t="s">
        <v>969</v>
      </c>
      <c r="F13" s="18"/>
      <c r="G13" s="47">
        <v>1</v>
      </c>
      <c r="H13" s="47"/>
      <c r="I13" s="47"/>
      <c r="J13" s="34">
        <v>9</v>
      </c>
      <c r="K13" s="8">
        <v>8</v>
      </c>
      <c r="L13" s="8"/>
      <c r="M13" s="8"/>
      <c r="N13" s="14"/>
      <c r="O13" s="15" t="s">
        <v>1149</v>
      </c>
    </row>
    <row r="14" spans="1:15" ht="20.100000000000001" customHeight="1" x14ac:dyDescent="0.25">
      <c r="A14" s="18">
        <v>3</v>
      </c>
      <c r="B14" s="15" t="s">
        <v>970</v>
      </c>
      <c r="C14" s="44" t="s">
        <v>720</v>
      </c>
      <c r="D14" s="31" t="s">
        <v>10</v>
      </c>
      <c r="E14" s="17" t="s">
        <v>971</v>
      </c>
      <c r="F14" s="18" t="s">
        <v>1042</v>
      </c>
      <c r="G14" s="34">
        <v>1.1499999999999999</v>
      </c>
      <c r="H14" s="34">
        <v>1</v>
      </c>
      <c r="I14" s="34">
        <v>1</v>
      </c>
      <c r="J14" s="34">
        <v>1</v>
      </c>
      <c r="K14" s="8">
        <v>1</v>
      </c>
      <c r="L14" s="8">
        <v>1</v>
      </c>
      <c r="M14" s="8"/>
      <c r="N14" s="14">
        <v>37943100</v>
      </c>
      <c r="O14" s="15" t="s">
        <v>1149</v>
      </c>
    </row>
    <row r="15" spans="1:15" ht="20.100000000000001" customHeight="1" x14ac:dyDescent="0.25">
      <c r="A15" s="18">
        <v>4</v>
      </c>
      <c r="B15" s="15" t="s">
        <v>972</v>
      </c>
      <c r="C15" s="44" t="s">
        <v>973</v>
      </c>
      <c r="D15" s="31" t="s">
        <v>9</v>
      </c>
      <c r="E15" s="17" t="s">
        <v>3486</v>
      </c>
      <c r="F15" s="18" t="s">
        <v>1042</v>
      </c>
      <c r="G15" s="34">
        <v>1.1499999999999999</v>
      </c>
      <c r="H15" s="34">
        <v>3</v>
      </c>
      <c r="I15" s="34">
        <v>2</v>
      </c>
      <c r="J15" s="34">
        <v>3</v>
      </c>
      <c r="K15" s="8">
        <v>2</v>
      </c>
      <c r="L15" s="8"/>
      <c r="M15" s="8"/>
      <c r="N15" s="14">
        <v>104007150</v>
      </c>
      <c r="O15" s="15" t="s">
        <v>1149</v>
      </c>
    </row>
    <row r="16" spans="1:15" ht="20.100000000000001" customHeight="1" x14ac:dyDescent="0.25">
      <c r="A16" s="18">
        <v>5</v>
      </c>
      <c r="B16" s="15" t="s">
        <v>974</v>
      </c>
      <c r="C16" s="44" t="s">
        <v>975</v>
      </c>
      <c r="D16" s="31" t="s">
        <v>9</v>
      </c>
      <c r="E16" s="84" t="s">
        <v>999</v>
      </c>
      <c r="F16" s="18" t="s">
        <v>1042</v>
      </c>
      <c r="G16" s="44" t="s">
        <v>102</v>
      </c>
      <c r="H16" s="34">
        <v>1</v>
      </c>
      <c r="I16" s="34">
        <v>6</v>
      </c>
      <c r="J16" s="34">
        <v>1</v>
      </c>
      <c r="K16" s="8">
        <v>6</v>
      </c>
      <c r="L16" s="8"/>
      <c r="M16" s="8"/>
      <c r="N16" s="14">
        <v>52878150</v>
      </c>
      <c r="O16" s="15" t="s">
        <v>1149</v>
      </c>
    </row>
    <row r="17" spans="1:15" ht="20.100000000000001" customHeight="1" x14ac:dyDescent="0.25">
      <c r="A17" s="18">
        <v>6</v>
      </c>
      <c r="B17" s="15" t="s">
        <v>230</v>
      </c>
      <c r="C17" s="44" t="s">
        <v>976</v>
      </c>
      <c r="D17" s="31" t="s">
        <v>9</v>
      </c>
      <c r="E17" s="17" t="s">
        <v>977</v>
      </c>
      <c r="F17" s="18" t="s">
        <v>1042</v>
      </c>
      <c r="G17" s="47" t="s">
        <v>102</v>
      </c>
      <c r="H17" s="34">
        <v>8</v>
      </c>
      <c r="I17" s="34">
        <v>10</v>
      </c>
      <c r="J17" s="34">
        <v>8</v>
      </c>
      <c r="K17" s="8">
        <v>11</v>
      </c>
      <c r="L17" s="8"/>
      <c r="M17" s="8"/>
      <c r="N17" s="14">
        <v>40365000</v>
      </c>
      <c r="O17" s="15" t="s">
        <v>1205</v>
      </c>
    </row>
    <row r="18" spans="1:15" ht="20.100000000000001" customHeight="1" x14ac:dyDescent="0.25">
      <c r="A18" s="18">
        <v>7</v>
      </c>
      <c r="B18" s="15" t="s">
        <v>978</v>
      </c>
      <c r="C18" s="44" t="s">
        <v>979</v>
      </c>
      <c r="D18" s="31" t="s">
        <v>10</v>
      </c>
      <c r="E18" s="17" t="s">
        <v>3229</v>
      </c>
      <c r="F18" s="18" t="s">
        <v>1042</v>
      </c>
      <c r="G18" s="47" t="s">
        <v>102</v>
      </c>
      <c r="H18" s="55">
        <v>14</v>
      </c>
      <c r="I18" s="55">
        <v>11</v>
      </c>
      <c r="J18" s="34">
        <v>14</v>
      </c>
      <c r="K18" s="8">
        <v>10</v>
      </c>
      <c r="L18" s="8"/>
      <c r="M18" s="8"/>
      <c r="N18" s="14">
        <v>197788500</v>
      </c>
      <c r="O18" s="15" t="s">
        <v>1149</v>
      </c>
    </row>
    <row r="19" spans="1:15" ht="20.100000000000001" customHeight="1" x14ac:dyDescent="0.25">
      <c r="A19" s="18">
        <v>8</v>
      </c>
      <c r="B19" s="15" t="s">
        <v>980</v>
      </c>
      <c r="C19" s="44" t="s">
        <v>981</v>
      </c>
      <c r="D19" s="31" t="s">
        <v>9</v>
      </c>
      <c r="E19" s="17" t="s">
        <v>3230</v>
      </c>
      <c r="F19" s="18" t="s">
        <v>1040</v>
      </c>
      <c r="G19" s="47" t="s">
        <v>102</v>
      </c>
      <c r="H19" s="55">
        <v>4</v>
      </c>
      <c r="I19" s="55">
        <v>8</v>
      </c>
      <c r="J19" s="34">
        <v>4</v>
      </c>
      <c r="K19" s="8">
        <v>8</v>
      </c>
      <c r="L19" s="8"/>
      <c r="M19" s="8"/>
      <c r="N19" s="14">
        <v>148812300</v>
      </c>
      <c r="O19" s="15" t="s">
        <v>1149</v>
      </c>
    </row>
    <row r="20" spans="1:15" ht="20.100000000000001" customHeight="1" x14ac:dyDescent="0.25">
      <c r="A20" s="18">
        <v>9</v>
      </c>
      <c r="B20" s="15" t="s">
        <v>982</v>
      </c>
      <c r="C20" s="44" t="s">
        <v>983</v>
      </c>
      <c r="D20" s="31" t="s">
        <v>10</v>
      </c>
      <c r="E20" s="17" t="s">
        <v>984</v>
      </c>
      <c r="F20" s="18" t="s">
        <v>1042</v>
      </c>
      <c r="G20" s="47" t="s">
        <v>102</v>
      </c>
      <c r="H20" s="55">
        <v>0</v>
      </c>
      <c r="I20" s="55">
        <v>7</v>
      </c>
      <c r="J20" s="34">
        <v>0</v>
      </c>
      <c r="K20" s="8">
        <v>7</v>
      </c>
      <c r="L20" s="8"/>
      <c r="M20" s="8"/>
      <c r="N20" s="14">
        <v>162940050</v>
      </c>
      <c r="O20" s="15" t="s">
        <v>1149</v>
      </c>
    </row>
    <row r="21" spans="1:15" ht="20.100000000000001" customHeight="1" x14ac:dyDescent="0.25">
      <c r="A21" s="18">
        <v>10</v>
      </c>
      <c r="B21" s="15" t="s">
        <v>985</v>
      </c>
      <c r="C21" s="44" t="s">
        <v>986</v>
      </c>
      <c r="D21" s="31" t="s">
        <v>10</v>
      </c>
      <c r="E21" s="17" t="s">
        <v>3231</v>
      </c>
      <c r="F21" s="18" t="s">
        <v>1042</v>
      </c>
      <c r="G21" s="85">
        <v>1.1499999999999999</v>
      </c>
      <c r="H21" s="55">
        <v>9</v>
      </c>
      <c r="I21" s="55">
        <v>8</v>
      </c>
      <c r="J21" s="34">
        <v>9</v>
      </c>
      <c r="K21" s="8">
        <v>8</v>
      </c>
      <c r="L21" s="8"/>
      <c r="M21" s="8"/>
      <c r="N21" s="14">
        <v>177606000</v>
      </c>
      <c r="O21" s="15" t="s">
        <v>3236</v>
      </c>
    </row>
    <row r="22" spans="1:15" ht="20.100000000000001" customHeight="1" x14ac:dyDescent="0.25">
      <c r="A22" s="18">
        <v>11</v>
      </c>
      <c r="B22" s="15" t="s">
        <v>987</v>
      </c>
      <c r="C22" s="44" t="s">
        <v>988</v>
      </c>
      <c r="D22" s="31" t="s">
        <v>10</v>
      </c>
      <c r="E22" s="17" t="s">
        <v>989</v>
      </c>
      <c r="F22" s="18" t="s">
        <v>1039</v>
      </c>
      <c r="G22" s="47">
        <v>1</v>
      </c>
      <c r="H22" s="55">
        <v>8</v>
      </c>
      <c r="I22" s="55">
        <v>3</v>
      </c>
      <c r="J22" s="34">
        <v>8</v>
      </c>
      <c r="K22" s="8">
        <v>3</v>
      </c>
      <c r="L22" s="8"/>
      <c r="M22" s="8"/>
      <c r="N22" s="14">
        <v>149175000</v>
      </c>
      <c r="O22" s="15" t="s">
        <v>1149</v>
      </c>
    </row>
    <row r="23" spans="1:15" ht="20.100000000000001" customHeight="1" x14ac:dyDescent="0.25">
      <c r="A23" s="18">
        <v>12</v>
      </c>
      <c r="B23" s="15" t="s">
        <v>990</v>
      </c>
      <c r="C23" s="44" t="s">
        <v>991</v>
      </c>
      <c r="D23" s="31" t="s">
        <v>10</v>
      </c>
      <c r="E23" s="17" t="s">
        <v>992</v>
      </c>
      <c r="F23" s="18" t="s">
        <v>1039</v>
      </c>
      <c r="G23" s="47">
        <v>1</v>
      </c>
      <c r="H23" s="55">
        <v>13</v>
      </c>
      <c r="I23" s="55">
        <v>0</v>
      </c>
      <c r="J23" s="34">
        <v>13</v>
      </c>
      <c r="K23" s="8">
        <v>0</v>
      </c>
      <c r="L23" s="8"/>
      <c r="M23" s="8"/>
      <c r="N23" s="14">
        <v>164970000</v>
      </c>
      <c r="O23" s="15" t="s">
        <v>1149</v>
      </c>
    </row>
    <row r="24" spans="1:15" ht="20.100000000000001" customHeight="1" x14ac:dyDescent="0.25">
      <c r="A24" s="18">
        <v>13</v>
      </c>
      <c r="B24" s="9" t="s">
        <v>993</v>
      </c>
      <c r="C24" s="86" t="s">
        <v>994</v>
      </c>
      <c r="D24" s="8" t="s">
        <v>10</v>
      </c>
      <c r="E24" s="17" t="s">
        <v>3232</v>
      </c>
      <c r="F24" s="18" t="s">
        <v>1041</v>
      </c>
      <c r="G24" s="87">
        <v>1.2</v>
      </c>
      <c r="H24" s="87"/>
      <c r="I24" s="87"/>
      <c r="J24" s="34">
        <v>10</v>
      </c>
      <c r="K24" s="8">
        <v>1</v>
      </c>
      <c r="L24" s="8"/>
      <c r="M24" s="8"/>
      <c r="N24" s="14">
        <v>187434000</v>
      </c>
      <c r="O24" s="15" t="s">
        <v>1149</v>
      </c>
    </row>
    <row r="25" spans="1:15" ht="20.100000000000001" customHeight="1" x14ac:dyDescent="0.25">
      <c r="A25" s="18">
        <v>14</v>
      </c>
      <c r="B25" s="12" t="s">
        <v>995</v>
      </c>
      <c r="C25" s="83" t="s">
        <v>1000</v>
      </c>
      <c r="D25" s="8" t="s">
        <v>10</v>
      </c>
      <c r="E25" s="17" t="s">
        <v>996</v>
      </c>
      <c r="F25" s="18" t="s">
        <v>1039</v>
      </c>
      <c r="G25" s="23">
        <v>1</v>
      </c>
      <c r="H25" s="22">
        <v>2</v>
      </c>
      <c r="I25" s="22">
        <v>1</v>
      </c>
      <c r="J25" s="34">
        <v>2</v>
      </c>
      <c r="K25" s="8">
        <v>1</v>
      </c>
      <c r="L25" s="8"/>
      <c r="M25" s="8"/>
      <c r="N25" s="14">
        <v>35100000</v>
      </c>
      <c r="O25" s="15" t="s">
        <v>1149</v>
      </c>
    </row>
    <row r="26" spans="1:15" ht="20.100000000000001" customHeight="1" x14ac:dyDescent="0.25">
      <c r="A26" s="18">
        <v>15</v>
      </c>
      <c r="B26" s="9" t="s">
        <v>1204</v>
      </c>
      <c r="C26" s="83" t="s">
        <v>1203</v>
      </c>
      <c r="D26" s="11" t="s">
        <v>10</v>
      </c>
      <c r="E26" s="17" t="s">
        <v>1202</v>
      </c>
      <c r="F26" s="18" t="s">
        <v>1041</v>
      </c>
      <c r="G26" s="23">
        <v>1.2</v>
      </c>
      <c r="H26" s="22">
        <v>13</v>
      </c>
      <c r="I26" s="22">
        <v>2</v>
      </c>
      <c r="J26" s="34">
        <v>13</v>
      </c>
      <c r="K26" s="8">
        <v>2</v>
      </c>
      <c r="L26" s="8"/>
      <c r="M26" s="8"/>
      <c r="N26" s="14">
        <v>200070000</v>
      </c>
      <c r="O26" s="15" t="s">
        <v>1149</v>
      </c>
    </row>
    <row r="27" spans="1:15" ht="20.100000000000001" customHeight="1" x14ac:dyDescent="0.25">
      <c r="A27" s="18">
        <v>16</v>
      </c>
      <c r="B27" s="9" t="s">
        <v>997</v>
      </c>
      <c r="C27" s="86" t="s">
        <v>998</v>
      </c>
      <c r="D27" s="8" t="s">
        <v>9</v>
      </c>
      <c r="E27" s="17" t="s">
        <v>3501</v>
      </c>
      <c r="F27" s="18" t="s">
        <v>1041</v>
      </c>
      <c r="G27" s="18">
        <v>1.2</v>
      </c>
      <c r="H27" s="18"/>
      <c r="I27" s="18"/>
      <c r="J27" s="34">
        <v>4</v>
      </c>
      <c r="K27" s="8">
        <v>0</v>
      </c>
      <c r="L27" s="8"/>
      <c r="M27" s="8"/>
      <c r="N27" s="14">
        <v>127553400</v>
      </c>
      <c r="O27" s="15" t="s">
        <v>1149</v>
      </c>
    </row>
    <row r="28" spans="1:15" ht="20.100000000000001" customHeight="1" x14ac:dyDescent="0.25">
      <c r="A28" s="18">
        <v>17</v>
      </c>
      <c r="B28" s="15" t="s">
        <v>2856</v>
      </c>
      <c r="C28" s="44" t="s">
        <v>2857</v>
      </c>
      <c r="D28" s="31" t="s">
        <v>9</v>
      </c>
      <c r="E28" s="15" t="s">
        <v>2858</v>
      </c>
      <c r="F28" s="18" t="s">
        <v>1042</v>
      </c>
      <c r="G28" s="47" t="s">
        <v>102</v>
      </c>
      <c r="H28" s="34">
        <v>0</v>
      </c>
      <c r="I28" s="34">
        <v>10</v>
      </c>
      <c r="J28" s="34">
        <v>9</v>
      </c>
      <c r="K28" s="8">
        <v>9</v>
      </c>
      <c r="L28" s="8"/>
      <c r="M28" s="8"/>
      <c r="N28" s="14">
        <v>33637500</v>
      </c>
      <c r="O28" s="15" t="s">
        <v>2859</v>
      </c>
    </row>
    <row r="29" spans="1:15" ht="20.100000000000001" customHeight="1" x14ac:dyDescent="0.25">
      <c r="A29" s="18">
        <v>18</v>
      </c>
      <c r="B29" s="15" t="s">
        <v>2860</v>
      </c>
      <c r="C29" s="44" t="s">
        <v>2861</v>
      </c>
      <c r="D29" s="31" t="s">
        <v>10</v>
      </c>
      <c r="E29" s="15" t="s">
        <v>2862</v>
      </c>
      <c r="F29" s="18"/>
      <c r="G29" s="34">
        <v>1.1499999999999999</v>
      </c>
      <c r="H29" s="34">
        <v>17</v>
      </c>
      <c r="I29" s="34">
        <v>1</v>
      </c>
      <c r="J29" s="34"/>
      <c r="K29" s="8"/>
      <c r="L29" s="8"/>
      <c r="M29" s="8"/>
      <c r="N29" s="14">
        <v>207879750</v>
      </c>
      <c r="O29" s="15" t="s">
        <v>2863</v>
      </c>
    </row>
    <row r="30" spans="1:15" ht="20.100000000000001" customHeight="1" x14ac:dyDescent="0.25">
      <c r="A30" s="18">
        <v>19</v>
      </c>
      <c r="B30" s="15" t="s">
        <v>2864</v>
      </c>
      <c r="C30" s="44" t="s">
        <v>2865</v>
      </c>
      <c r="D30" s="31" t="s">
        <v>9</v>
      </c>
      <c r="E30" s="15" t="s">
        <v>2866</v>
      </c>
      <c r="F30" s="18"/>
      <c r="G30" s="47">
        <v>1.2</v>
      </c>
      <c r="H30" s="34">
        <v>17</v>
      </c>
      <c r="I30" s="34">
        <v>1</v>
      </c>
      <c r="J30" s="34"/>
      <c r="K30" s="8"/>
      <c r="L30" s="8"/>
      <c r="M30" s="8"/>
      <c r="N30" s="14">
        <v>216918000</v>
      </c>
      <c r="O30" s="15" t="s">
        <v>2863</v>
      </c>
    </row>
    <row r="31" spans="1:15" ht="20.100000000000001" customHeight="1" x14ac:dyDescent="0.25">
      <c r="A31" s="18">
        <v>20</v>
      </c>
      <c r="B31" s="15" t="s">
        <v>2867</v>
      </c>
      <c r="C31" s="44" t="s">
        <v>2868</v>
      </c>
      <c r="D31" s="31" t="s">
        <v>10</v>
      </c>
      <c r="E31" s="15" t="s">
        <v>2869</v>
      </c>
      <c r="F31" s="18"/>
      <c r="G31" s="85">
        <v>1.1499999999999999</v>
      </c>
      <c r="H31" s="34">
        <v>20</v>
      </c>
      <c r="I31" s="34">
        <v>6</v>
      </c>
      <c r="J31" s="34"/>
      <c r="K31" s="8"/>
      <c r="L31" s="8"/>
      <c r="M31" s="8"/>
      <c r="N31" s="14">
        <v>199806750</v>
      </c>
      <c r="O31" s="15" t="s">
        <v>2870</v>
      </c>
    </row>
    <row r="32" spans="1:15" ht="20.100000000000001" customHeight="1" x14ac:dyDescent="0.25">
      <c r="A32" s="260" t="s">
        <v>1879</v>
      </c>
      <c r="B32" s="260"/>
      <c r="C32" s="260"/>
      <c r="D32" s="260"/>
      <c r="E32" s="260"/>
      <c r="F32" s="43"/>
      <c r="G32" s="89"/>
      <c r="H32" s="89"/>
      <c r="I32" s="89"/>
      <c r="J32" s="90"/>
      <c r="K32" s="2"/>
      <c r="L32" s="89"/>
      <c r="M32" s="89"/>
      <c r="N32" s="89"/>
      <c r="O32" s="91"/>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1:C1"/>
    <mergeCell ref="A4:O4"/>
    <mergeCell ref="A6:O6"/>
    <mergeCell ref="A8:J8"/>
    <mergeCell ref="A7:O7"/>
    <mergeCell ref="A2:C2"/>
    <mergeCell ref="H9:I9"/>
    <mergeCell ref="A5:O5"/>
    <mergeCell ref="O9:O10"/>
    <mergeCell ref="H11:I11"/>
    <mergeCell ref="J11:K11"/>
    <mergeCell ref="L11:M11"/>
    <mergeCell ref="G9:G10"/>
    <mergeCell ref="J9:K9"/>
    <mergeCell ref="F9:F10"/>
    <mergeCell ref="L9:M9"/>
    <mergeCell ref="N9:N10"/>
    <mergeCell ref="A9:A10"/>
    <mergeCell ref="B9:B10"/>
    <mergeCell ref="C9:C10"/>
    <mergeCell ref="D9:D10"/>
    <mergeCell ref="E9:E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00000"/>
    <pageSetUpPr fitToPage="1"/>
  </sheetPr>
  <dimension ref="A1:Q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400</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557</v>
      </c>
      <c r="C12" s="50" t="s">
        <v>558</v>
      </c>
      <c r="D12" s="8" t="s">
        <v>10</v>
      </c>
      <c r="E12" s="12" t="s">
        <v>559</v>
      </c>
      <c r="F12" s="8" t="s">
        <v>1039</v>
      </c>
      <c r="G12" s="13">
        <v>1</v>
      </c>
      <c r="H12" s="8">
        <v>4</v>
      </c>
      <c r="I12" s="8">
        <v>10</v>
      </c>
      <c r="J12" s="8">
        <v>4</v>
      </c>
      <c r="K12" s="8">
        <v>10</v>
      </c>
      <c r="L12" s="8">
        <v>4</v>
      </c>
      <c r="M12" s="8">
        <v>9</v>
      </c>
      <c r="N12" s="14">
        <v>133146000</v>
      </c>
      <c r="O12" s="15" t="s">
        <v>2496</v>
      </c>
    </row>
    <row r="13" spans="1:15" ht="20.100000000000001" customHeight="1" x14ac:dyDescent="0.25">
      <c r="A13" s="8">
        <v>2</v>
      </c>
      <c r="B13" s="9" t="s">
        <v>560</v>
      </c>
      <c r="C13" s="50" t="s">
        <v>3726</v>
      </c>
      <c r="D13" s="8" t="s">
        <v>9</v>
      </c>
      <c r="E13" s="12" t="s">
        <v>561</v>
      </c>
      <c r="F13" s="8" t="s">
        <v>1039</v>
      </c>
      <c r="G13" s="13">
        <v>1</v>
      </c>
      <c r="H13" s="8">
        <v>9</v>
      </c>
      <c r="I13" s="8">
        <v>3</v>
      </c>
      <c r="J13" s="8">
        <v>9</v>
      </c>
      <c r="K13" s="8">
        <v>1</v>
      </c>
      <c r="L13" s="8">
        <v>9</v>
      </c>
      <c r="M13" s="8">
        <v>1</v>
      </c>
      <c r="N13" s="14"/>
      <c r="O13" s="15" t="s">
        <v>2497</v>
      </c>
    </row>
    <row r="14" spans="1:15" ht="20.100000000000001" customHeight="1" x14ac:dyDescent="0.25">
      <c r="A14" s="8">
        <v>3</v>
      </c>
      <c r="B14" s="12" t="s">
        <v>562</v>
      </c>
      <c r="C14" s="10">
        <v>32396</v>
      </c>
      <c r="D14" s="8" t="s">
        <v>9</v>
      </c>
      <c r="E14" s="12" t="s">
        <v>3679</v>
      </c>
      <c r="F14" s="8" t="s">
        <v>1040</v>
      </c>
      <c r="G14" s="13">
        <v>1.1499999999999999</v>
      </c>
      <c r="H14" s="8">
        <v>6</v>
      </c>
      <c r="I14" s="8">
        <v>6</v>
      </c>
      <c r="J14" s="8">
        <v>6</v>
      </c>
      <c r="K14" s="8">
        <v>5</v>
      </c>
      <c r="L14" s="8">
        <v>5</v>
      </c>
      <c r="M14" s="8">
        <v>10</v>
      </c>
      <c r="N14" s="14">
        <v>161460000</v>
      </c>
      <c r="O14" s="15" t="s">
        <v>1135</v>
      </c>
    </row>
    <row r="15" spans="1:15" ht="20.100000000000001" customHeight="1" x14ac:dyDescent="0.25">
      <c r="A15" s="8">
        <v>4</v>
      </c>
      <c r="B15" s="12" t="s">
        <v>563</v>
      </c>
      <c r="C15" s="10">
        <v>36638</v>
      </c>
      <c r="D15" s="8" t="s">
        <v>10</v>
      </c>
      <c r="E15" s="12" t="s">
        <v>564</v>
      </c>
      <c r="F15" s="8" t="s">
        <v>1040</v>
      </c>
      <c r="G15" s="13">
        <v>1.1499999999999999</v>
      </c>
      <c r="H15" s="8">
        <v>1</v>
      </c>
      <c r="I15" s="8">
        <v>0</v>
      </c>
      <c r="J15" s="8">
        <v>0</v>
      </c>
      <c r="K15" s="8">
        <v>12</v>
      </c>
      <c r="L15" s="8">
        <v>0</v>
      </c>
      <c r="M15" s="8">
        <v>11</v>
      </c>
      <c r="N15" s="14">
        <v>37943000</v>
      </c>
      <c r="O15" s="15" t="s">
        <v>1135</v>
      </c>
    </row>
    <row r="16" spans="1:15" ht="20.100000000000001" customHeight="1" x14ac:dyDescent="0.25">
      <c r="A16" s="8">
        <v>5</v>
      </c>
      <c r="B16" s="12" t="s">
        <v>565</v>
      </c>
      <c r="C16" s="50" t="s">
        <v>3727</v>
      </c>
      <c r="D16" s="8" t="s">
        <v>9</v>
      </c>
      <c r="E16" s="12" t="s">
        <v>566</v>
      </c>
      <c r="F16" s="8" t="s">
        <v>1039</v>
      </c>
      <c r="G16" s="13">
        <v>1</v>
      </c>
      <c r="H16" s="8">
        <v>19</v>
      </c>
      <c r="I16" s="8">
        <v>6</v>
      </c>
      <c r="J16" s="8">
        <v>19</v>
      </c>
      <c r="K16" s="8">
        <v>5</v>
      </c>
      <c r="L16" s="8">
        <v>9</v>
      </c>
      <c r="M16" s="8">
        <v>5</v>
      </c>
      <c r="N16" s="14">
        <v>35100000</v>
      </c>
      <c r="O16" s="15" t="s">
        <v>1135</v>
      </c>
    </row>
    <row r="17" spans="1:17" ht="20.100000000000001" customHeight="1" x14ac:dyDescent="0.25">
      <c r="A17" s="8">
        <v>6</v>
      </c>
      <c r="B17" s="12" t="s">
        <v>567</v>
      </c>
      <c r="C17" s="50" t="s">
        <v>568</v>
      </c>
      <c r="D17" s="8" t="s">
        <v>10</v>
      </c>
      <c r="E17" s="12" t="s">
        <v>569</v>
      </c>
      <c r="F17" s="8" t="s">
        <v>1039</v>
      </c>
      <c r="G17" s="13">
        <v>1</v>
      </c>
      <c r="H17" s="8">
        <v>3</v>
      </c>
      <c r="I17" s="8">
        <v>4</v>
      </c>
      <c r="J17" s="8">
        <v>3</v>
      </c>
      <c r="K17" s="8">
        <v>4</v>
      </c>
      <c r="L17" s="8"/>
      <c r="M17" s="8"/>
      <c r="N17" s="14">
        <v>35100000</v>
      </c>
      <c r="O17" s="15" t="s">
        <v>1136</v>
      </c>
    </row>
    <row r="18" spans="1:17" ht="20.100000000000001" customHeight="1" x14ac:dyDescent="0.25">
      <c r="A18" s="8">
        <v>7</v>
      </c>
      <c r="B18" s="12" t="s">
        <v>570</v>
      </c>
      <c r="C18" s="50" t="s">
        <v>571</v>
      </c>
      <c r="D18" s="8" t="s">
        <v>10</v>
      </c>
      <c r="E18" s="12" t="s">
        <v>572</v>
      </c>
      <c r="F18" s="8" t="s">
        <v>1039</v>
      </c>
      <c r="G18" s="13">
        <v>1</v>
      </c>
      <c r="H18" s="8">
        <v>3</v>
      </c>
      <c r="I18" s="8">
        <v>2</v>
      </c>
      <c r="J18" s="8">
        <v>3</v>
      </c>
      <c r="K18" s="8">
        <v>3</v>
      </c>
      <c r="L18" s="8"/>
      <c r="M18" s="8"/>
      <c r="N18" s="14">
        <v>90441000</v>
      </c>
      <c r="O18" s="15" t="s">
        <v>1137</v>
      </c>
    </row>
    <row r="19" spans="1:17" ht="20.100000000000001" customHeight="1" x14ac:dyDescent="0.25">
      <c r="A19" s="8">
        <v>8</v>
      </c>
      <c r="B19" s="12" t="s">
        <v>573</v>
      </c>
      <c r="C19" s="50" t="s">
        <v>3728</v>
      </c>
      <c r="D19" s="8" t="s">
        <v>10</v>
      </c>
      <c r="E19" s="12" t="s">
        <v>3680</v>
      </c>
      <c r="F19" s="8" t="s">
        <v>1041</v>
      </c>
      <c r="G19" s="13">
        <v>1.2</v>
      </c>
      <c r="H19" s="8">
        <v>9</v>
      </c>
      <c r="I19" s="8">
        <v>9</v>
      </c>
      <c r="J19" s="8">
        <v>9</v>
      </c>
      <c r="K19" s="8">
        <v>9</v>
      </c>
      <c r="L19" s="8">
        <v>9</v>
      </c>
      <c r="M19" s="8">
        <v>5</v>
      </c>
      <c r="N19" s="14">
        <v>185328000</v>
      </c>
      <c r="O19" s="15" t="s">
        <v>1135</v>
      </c>
    </row>
    <row r="20" spans="1:17" ht="20.100000000000001" customHeight="1" x14ac:dyDescent="0.25">
      <c r="A20" s="8">
        <v>9</v>
      </c>
      <c r="B20" s="12" t="s">
        <v>574</v>
      </c>
      <c r="C20" s="50" t="s">
        <v>575</v>
      </c>
      <c r="D20" s="8" t="s">
        <v>9</v>
      </c>
      <c r="E20" s="12" t="s">
        <v>576</v>
      </c>
      <c r="F20" s="8" t="s">
        <v>1039</v>
      </c>
      <c r="G20" s="13">
        <v>1</v>
      </c>
      <c r="H20" s="8">
        <v>6</v>
      </c>
      <c r="I20" s="8">
        <v>6</v>
      </c>
      <c r="J20" s="8">
        <v>6</v>
      </c>
      <c r="K20" s="8">
        <v>6</v>
      </c>
      <c r="L20" s="8">
        <v>7</v>
      </c>
      <c r="M20" s="8">
        <v>0</v>
      </c>
      <c r="N20" s="8">
        <v>142155000</v>
      </c>
      <c r="O20" s="15"/>
    </row>
    <row r="21" spans="1:17" ht="20.100000000000001" customHeight="1" x14ac:dyDescent="0.25">
      <c r="A21" s="8">
        <v>10</v>
      </c>
      <c r="B21" s="12" t="s">
        <v>577</v>
      </c>
      <c r="C21" s="50" t="s">
        <v>578</v>
      </c>
      <c r="D21" s="8" t="s">
        <v>10</v>
      </c>
      <c r="E21" s="12" t="s">
        <v>579</v>
      </c>
      <c r="F21" s="8" t="s">
        <v>1042</v>
      </c>
      <c r="G21" s="13">
        <v>1.1499999999999999</v>
      </c>
      <c r="H21" s="8">
        <v>11</v>
      </c>
      <c r="I21" s="8">
        <v>9</v>
      </c>
      <c r="J21" s="8">
        <v>11</v>
      </c>
      <c r="K21" s="8">
        <v>10</v>
      </c>
      <c r="L21" s="8">
        <v>9</v>
      </c>
      <c r="M21" s="8">
        <v>5</v>
      </c>
      <c r="N21" s="14">
        <v>185679000</v>
      </c>
      <c r="O21" s="15"/>
    </row>
    <row r="22" spans="1:17" ht="20.100000000000001" customHeight="1" x14ac:dyDescent="0.25">
      <c r="A22" s="8">
        <v>11</v>
      </c>
      <c r="B22" s="12" t="s">
        <v>580</v>
      </c>
      <c r="C22" s="50">
        <v>23376</v>
      </c>
      <c r="D22" s="8" t="s">
        <v>9</v>
      </c>
      <c r="E22" s="12" t="s">
        <v>3495</v>
      </c>
      <c r="F22" s="8" t="s">
        <v>1041</v>
      </c>
      <c r="G22" s="13">
        <v>1.25</v>
      </c>
      <c r="H22" s="8">
        <v>4</v>
      </c>
      <c r="I22" s="8">
        <v>2</v>
      </c>
      <c r="J22" s="8">
        <v>4</v>
      </c>
      <c r="K22" s="8">
        <v>3</v>
      </c>
      <c r="L22" s="8"/>
      <c r="M22" s="8"/>
      <c r="N22" s="14">
        <v>43875000</v>
      </c>
      <c r="O22" s="15" t="s">
        <v>13</v>
      </c>
    </row>
    <row r="23" spans="1:17" ht="20.100000000000001" customHeight="1" x14ac:dyDescent="0.25">
      <c r="A23" s="8">
        <v>12</v>
      </c>
      <c r="B23" s="12" t="s">
        <v>31</v>
      </c>
      <c r="C23" s="50">
        <v>24923</v>
      </c>
      <c r="D23" s="8" t="s">
        <v>10</v>
      </c>
      <c r="E23" s="12" t="s">
        <v>581</v>
      </c>
      <c r="F23" s="8" t="s">
        <v>1040</v>
      </c>
      <c r="G23" s="13">
        <v>1.2</v>
      </c>
      <c r="H23" s="8">
        <v>3</v>
      </c>
      <c r="I23" s="8">
        <v>3</v>
      </c>
      <c r="J23" s="8">
        <v>3</v>
      </c>
      <c r="K23" s="8">
        <v>3</v>
      </c>
      <c r="L23" s="8"/>
      <c r="M23" s="8"/>
      <c r="N23" s="14">
        <v>110776000</v>
      </c>
      <c r="O23" s="15" t="s">
        <v>13</v>
      </c>
    </row>
    <row r="24" spans="1:17" ht="20.100000000000001" customHeight="1" x14ac:dyDescent="0.25">
      <c r="A24" s="8">
        <v>13</v>
      </c>
      <c r="B24" s="9" t="s">
        <v>2871</v>
      </c>
      <c r="C24" s="50" t="s">
        <v>2872</v>
      </c>
      <c r="D24" s="8" t="s">
        <v>10</v>
      </c>
      <c r="E24" s="21" t="s">
        <v>3681</v>
      </c>
      <c r="F24" s="8"/>
      <c r="G24" s="13">
        <v>1</v>
      </c>
      <c r="H24" s="22"/>
      <c r="I24" s="22"/>
      <c r="J24" s="8">
        <v>13</v>
      </c>
      <c r="K24" s="8">
        <v>4</v>
      </c>
      <c r="L24" s="8">
        <v>9</v>
      </c>
      <c r="M24" s="8">
        <v>6</v>
      </c>
      <c r="N24" s="14">
        <v>166725000</v>
      </c>
      <c r="O24" s="15" t="s">
        <v>1097</v>
      </c>
      <c r="P24" s="1"/>
    </row>
    <row r="25" spans="1:17" ht="20.100000000000001" customHeight="1" x14ac:dyDescent="0.25">
      <c r="A25" s="8">
        <v>14</v>
      </c>
      <c r="B25" s="9" t="s">
        <v>2873</v>
      </c>
      <c r="C25" s="50" t="s">
        <v>3729</v>
      </c>
      <c r="D25" s="8" t="s">
        <v>10</v>
      </c>
      <c r="E25" s="21" t="s">
        <v>2874</v>
      </c>
      <c r="F25" s="8" t="s">
        <v>1039</v>
      </c>
      <c r="G25" s="13">
        <v>1</v>
      </c>
      <c r="H25" s="22">
        <v>12</v>
      </c>
      <c r="I25" s="23">
        <v>0</v>
      </c>
      <c r="J25" s="8">
        <v>12</v>
      </c>
      <c r="K25" s="8">
        <v>2</v>
      </c>
      <c r="L25" s="8"/>
      <c r="M25" s="8"/>
      <c r="N25" s="14">
        <v>35100000</v>
      </c>
      <c r="O25" s="24" t="s">
        <v>2875</v>
      </c>
      <c r="Q25" s="28"/>
    </row>
    <row r="26" spans="1:17" ht="20.100000000000001" customHeight="1" x14ac:dyDescent="0.25">
      <c r="A26" s="263" t="s">
        <v>2456</v>
      </c>
      <c r="B26" s="263"/>
      <c r="C26" s="263"/>
      <c r="D26" s="263"/>
      <c r="E26" s="263"/>
    </row>
    <row r="27" spans="1:17" ht="20.100000000000001" customHeight="1" x14ac:dyDescent="0.25"/>
    <row r="28" spans="1:17" ht="20.100000000000001" customHeight="1" x14ac:dyDescent="0.25"/>
    <row r="29" spans="1:17" ht="20.100000000000001" customHeight="1" x14ac:dyDescent="0.25"/>
    <row r="30" spans="1:17" ht="20.100000000000001" customHeight="1" x14ac:dyDescent="0.25"/>
    <row r="31" spans="1:17" ht="20.100000000000001" customHeight="1" x14ac:dyDescent="0.25"/>
    <row r="32" spans="1:17"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7:O7"/>
    <mergeCell ref="A5:O5"/>
    <mergeCell ref="O9:O10"/>
    <mergeCell ref="F9:F10"/>
    <mergeCell ref="H9:I9"/>
    <mergeCell ref="A4:O4"/>
    <mergeCell ref="A6:O6"/>
    <mergeCell ref="A8:J8"/>
    <mergeCell ref="A9:A10"/>
    <mergeCell ref="B9:B10"/>
    <mergeCell ref="L9:M9"/>
    <mergeCell ref="N9:N10"/>
    <mergeCell ref="C9:C10"/>
    <mergeCell ref="D9:D10"/>
    <mergeCell ref="E9:E10"/>
    <mergeCell ref="G9:G10"/>
    <mergeCell ref="J9:K9"/>
  </mergeCells>
  <conditionalFormatting sqref="B12:B23">
    <cfRule type="duplicateValues" dxfId="26" priority="2"/>
  </conditionalFormatting>
  <conditionalFormatting sqref="B24:B25">
    <cfRule type="duplicateValues" dxfId="25" priority="1"/>
  </conditionalFormatting>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00000"/>
    <pageSetUpPr fitToPage="1"/>
  </sheetPr>
  <dimension ref="A1:P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6" s="1" customFormat="1" x14ac:dyDescent="0.25">
      <c r="A1" s="302" t="s">
        <v>3688</v>
      </c>
      <c r="B1" s="302"/>
      <c r="C1" s="302"/>
      <c r="D1" s="64"/>
      <c r="F1" s="2"/>
      <c r="G1" s="64"/>
      <c r="H1" s="64"/>
      <c r="I1" s="64"/>
      <c r="J1" s="64"/>
      <c r="K1" s="64"/>
      <c r="L1" s="64"/>
      <c r="M1" s="64"/>
      <c r="N1" s="64"/>
      <c r="O1" s="3"/>
    </row>
    <row r="2" spans="1:16" s="1" customFormat="1" x14ac:dyDescent="0.25">
      <c r="A2" s="302" t="s">
        <v>3689</v>
      </c>
      <c r="B2" s="302"/>
      <c r="C2" s="302"/>
      <c r="D2" s="64"/>
      <c r="F2" s="2"/>
      <c r="G2" s="64"/>
      <c r="H2" s="64"/>
      <c r="I2" s="64"/>
      <c r="J2" s="64"/>
      <c r="K2" s="64"/>
      <c r="L2" s="64"/>
      <c r="M2" s="64"/>
      <c r="N2" s="64"/>
      <c r="O2" s="3"/>
    </row>
    <row r="3" spans="1:16" s="1" customFormat="1" x14ac:dyDescent="0.25">
      <c r="A3" s="299"/>
      <c r="B3" s="299"/>
      <c r="C3" s="299"/>
      <c r="D3" s="242"/>
      <c r="E3" s="243"/>
      <c r="F3" s="241"/>
      <c r="G3" s="2"/>
      <c r="H3" s="2"/>
      <c r="I3" s="2"/>
      <c r="J3" s="244"/>
      <c r="K3" s="244"/>
      <c r="L3" s="244"/>
      <c r="M3" s="244"/>
      <c r="N3" s="244"/>
      <c r="O3" s="245"/>
    </row>
    <row r="4" spans="1:16" s="1" customFormat="1" ht="33" customHeight="1" x14ac:dyDescent="0.25">
      <c r="A4" s="291" t="s">
        <v>3791</v>
      </c>
      <c r="B4" s="291"/>
      <c r="C4" s="291"/>
      <c r="D4" s="291"/>
      <c r="E4" s="291"/>
      <c r="F4" s="291"/>
      <c r="G4" s="291"/>
      <c r="H4" s="291"/>
      <c r="I4" s="291"/>
      <c r="J4" s="291"/>
      <c r="K4" s="291"/>
      <c r="L4" s="291"/>
      <c r="M4" s="291"/>
      <c r="N4" s="291"/>
      <c r="O4" s="291"/>
    </row>
    <row r="5" spans="1:16" s="1" customFormat="1" ht="15.75" customHeight="1" x14ac:dyDescent="0.25">
      <c r="A5" s="293" t="s">
        <v>3690</v>
      </c>
      <c r="B5" s="293"/>
      <c r="C5" s="293"/>
      <c r="D5" s="293"/>
      <c r="E5" s="293"/>
      <c r="F5" s="293"/>
      <c r="G5" s="293"/>
      <c r="H5" s="293"/>
      <c r="I5" s="293"/>
      <c r="J5" s="293"/>
      <c r="K5" s="293"/>
      <c r="L5" s="293"/>
      <c r="M5" s="293"/>
      <c r="N5" s="293"/>
      <c r="O5" s="293"/>
    </row>
    <row r="6" spans="1:16" s="1" customFormat="1" x14ac:dyDescent="0.25">
      <c r="A6" s="292" t="s">
        <v>3790</v>
      </c>
      <c r="B6" s="292"/>
      <c r="C6" s="292"/>
      <c r="D6" s="292"/>
      <c r="E6" s="292"/>
      <c r="F6" s="292"/>
      <c r="G6" s="292"/>
      <c r="H6" s="292"/>
      <c r="I6" s="292"/>
      <c r="J6" s="292"/>
      <c r="K6" s="292"/>
      <c r="L6" s="292"/>
      <c r="M6" s="292"/>
      <c r="N6" s="292"/>
      <c r="O6" s="292"/>
    </row>
    <row r="7" spans="1:16" s="243" customFormat="1" x14ac:dyDescent="0.25">
      <c r="A7" s="299" t="s">
        <v>401</v>
      </c>
      <c r="B7" s="299"/>
      <c r="C7" s="299"/>
      <c r="D7" s="299"/>
      <c r="E7" s="299"/>
      <c r="F7" s="299"/>
      <c r="G7" s="299"/>
      <c r="H7" s="299"/>
      <c r="I7" s="299"/>
      <c r="J7" s="299"/>
      <c r="K7" s="299"/>
      <c r="L7" s="299"/>
      <c r="M7" s="299"/>
      <c r="N7" s="299"/>
      <c r="O7" s="299"/>
    </row>
    <row r="8" spans="1:16" x14ac:dyDescent="0.25">
      <c r="A8" s="294"/>
      <c r="B8" s="294"/>
      <c r="C8" s="294"/>
      <c r="D8" s="294"/>
      <c r="E8" s="294"/>
      <c r="F8" s="294"/>
      <c r="G8" s="294"/>
      <c r="H8" s="294"/>
      <c r="I8" s="294"/>
      <c r="J8" s="294"/>
      <c r="K8" s="2"/>
      <c r="L8" s="2"/>
      <c r="M8" s="2"/>
      <c r="N8" s="2"/>
      <c r="O8" s="3"/>
    </row>
    <row r="9" spans="1:16"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6"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6"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6" ht="20.100000000000001" customHeight="1" x14ac:dyDescent="0.25">
      <c r="A12" s="8">
        <v>1</v>
      </c>
      <c r="B12" s="9" t="s">
        <v>630</v>
      </c>
      <c r="C12" s="10">
        <v>32326</v>
      </c>
      <c r="D12" s="11" t="s">
        <v>10</v>
      </c>
      <c r="E12" s="12" t="s">
        <v>631</v>
      </c>
      <c r="F12" s="8" t="s">
        <v>1041</v>
      </c>
      <c r="G12" s="13">
        <v>1.2</v>
      </c>
      <c r="H12" s="8">
        <v>8</v>
      </c>
      <c r="I12" s="8">
        <v>5</v>
      </c>
      <c r="J12" s="8">
        <v>8</v>
      </c>
      <c r="K12" s="8">
        <v>5</v>
      </c>
      <c r="L12" s="8">
        <v>8</v>
      </c>
      <c r="M12" s="8">
        <v>5</v>
      </c>
      <c r="N12" s="14">
        <v>179010000</v>
      </c>
      <c r="O12" s="15"/>
    </row>
    <row r="13" spans="1:16" ht="20.100000000000001" customHeight="1" x14ac:dyDescent="0.25">
      <c r="A13" s="8">
        <v>2</v>
      </c>
      <c r="B13" s="9" t="s">
        <v>632</v>
      </c>
      <c r="C13" s="10">
        <v>21741</v>
      </c>
      <c r="D13" s="11" t="s">
        <v>10</v>
      </c>
      <c r="E13" s="12" t="s">
        <v>633</v>
      </c>
      <c r="F13" s="8" t="s">
        <v>1039</v>
      </c>
      <c r="G13" s="13">
        <v>1</v>
      </c>
      <c r="H13" s="8">
        <v>4</v>
      </c>
      <c r="I13" s="8">
        <v>3</v>
      </c>
      <c r="J13" s="8">
        <v>4</v>
      </c>
      <c r="K13" s="8">
        <v>2</v>
      </c>
      <c r="L13" s="8"/>
      <c r="M13" s="8"/>
      <c r="N13" s="14"/>
      <c r="O13" s="15" t="s">
        <v>1138</v>
      </c>
      <c r="P13" s="16"/>
    </row>
    <row r="14" spans="1:16" ht="20.100000000000001" customHeight="1" x14ac:dyDescent="0.25">
      <c r="A14" s="8">
        <v>3</v>
      </c>
      <c r="B14" s="9" t="s">
        <v>634</v>
      </c>
      <c r="C14" s="10">
        <v>29595</v>
      </c>
      <c r="D14" s="11" t="s">
        <v>10</v>
      </c>
      <c r="E14" s="12" t="s">
        <v>635</v>
      </c>
      <c r="F14" s="8" t="s">
        <v>1042</v>
      </c>
      <c r="G14" s="13">
        <v>1.1499999999999999</v>
      </c>
      <c r="H14" s="8">
        <v>3</v>
      </c>
      <c r="I14" s="8">
        <v>2</v>
      </c>
      <c r="J14" s="8">
        <v>3</v>
      </c>
      <c r="K14" s="8">
        <v>2</v>
      </c>
      <c r="L14" s="8">
        <v>3</v>
      </c>
      <c r="M14" s="8">
        <v>2</v>
      </c>
      <c r="N14" s="14">
        <v>104007000</v>
      </c>
      <c r="O14" s="15"/>
    </row>
    <row r="15" spans="1:16" ht="20.100000000000001" customHeight="1" x14ac:dyDescent="0.25">
      <c r="A15" s="8">
        <v>4</v>
      </c>
      <c r="B15" s="9" t="s">
        <v>636</v>
      </c>
      <c r="C15" s="10">
        <v>31052</v>
      </c>
      <c r="D15" s="11" t="s">
        <v>9</v>
      </c>
      <c r="E15" s="12" t="s">
        <v>637</v>
      </c>
      <c r="F15" s="8" t="s">
        <v>1040</v>
      </c>
      <c r="G15" s="13">
        <v>1.1499999999999999</v>
      </c>
      <c r="H15" s="8">
        <v>9</v>
      </c>
      <c r="I15" s="8">
        <v>2</v>
      </c>
      <c r="J15" s="8">
        <v>9</v>
      </c>
      <c r="K15" s="8">
        <v>1</v>
      </c>
      <c r="L15" s="8">
        <v>8</v>
      </c>
      <c r="M15" s="8">
        <v>7</v>
      </c>
      <c r="N15" s="14">
        <v>175588000</v>
      </c>
      <c r="O15" s="15" t="s">
        <v>1139</v>
      </c>
    </row>
    <row r="16" spans="1:16" ht="20.100000000000001" customHeight="1" x14ac:dyDescent="0.25">
      <c r="A16" s="8">
        <v>5</v>
      </c>
      <c r="B16" s="9" t="s">
        <v>638</v>
      </c>
      <c r="C16" s="10">
        <v>27973</v>
      </c>
      <c r="D16" s="11" t="s">
        <v>10</v>
      </c>
      <c r="E16" s="12" t="s">
        <v>639</v>
      </c>
      <c r="F16" s="8" t="s">
        <v>1042</v>
      </c>
      <c r="G16" s="13">
        <v>1.1499999999999999</v>
      </c>
      <c r="H16" s="8">
        <v>20</v>
      </c>
      <c r="I16" s="8">
        <v>9</v>
      </c>
      <c r="J16" s="8">
        <v>20</v>
      </c>
      <c r="K16" s="8">
        <v>9</v>
      </c>
      <c r="L16" s="8">
        <v>9</v>
      </c>
      <c r="M16" s="8">
        <v>6</v>
      </c>
      <c r="N16" s="14">
        <v>222007000</v>
      </c>
      <c r="O16" s="15" t="s">
        <v>1139</v>
      </c>
    </row>
    <row r="17" spans="1:16" ht="20.100000000000001" customHeight="1" x14ac:dyDescent="0.25">
      <c r="A17" s="8">
        <v>6</v>
      </c>
      <c r="B17" s="9" t="s">
        <v>640</v>
      </c>
      <c r="C17" s="10">
        <v>30555</v>
      </c>
      <c r="D17" s="8" t="s">
        <v>10</v>
      </c>
      <c r="E17" s="12" t="s">
        <v>641</v>
      </c>
      <c r="F17" s="8" t="s">
        <v>1042</v>
      </c>
      <c r="G17" s="13">
        <v>1</v>
      </c>
      <c r="H17" s="8">
        <v>3</v>
      </c>
      <c r="I17" s="8">
        <v>6</v>
      </c>
      <c r="J17" s="8">
        <v>3</v>
      </c>
      <c r="K17" s="8">
        <v>6</v>
      </c>
      <c r="L17" s="8">
        <v>10</v>
      </c>
      <c r="M17" s="8">
        <v>3</v>
      </c>
      <c r="N17" s="14">
        <v>97929000</v>
      </c>
      <c r="O17" s="15"/>
    </row>
    <row r="18" spans="1:16" ht="20.100000000000001" customHeight="1" x14ac:dyDescent="0.25">
      <c r="A18" s="8">
        <v>7</v>
      </c>
      <c r="B18" s="9" t="s">
        <v>642</v>
      </c>
      <c r="C18" s="10">
        <v>19748</v>
      </c>
      <c r="D18" s="8" t="s">
        <v>10</v>
      </c>
      <c r="E18" s="17" t="s">
        <v>643</v>
      </c>
      <c r="F18" s="18" t="s">
        <v>1039</v>
      </c>
      <c r="G18" s="13">
        <v>0.9</v>
      </c>
      <c r="H18" s="8">
        <v>9</v>
      </c>
      <c r="I18" s="8">
        <v>3</v>
      </c>
      <c r="J18" s="8">
        <v>9</v>
      </c>
      <c r="K18" s="8">
        <v>0</v>
      </c>
      <c r="L18" s="8"/>
      <c r="M18" s="8"/>
      <c r="N18" s="14">
        <v>31590000</v>
      </c>
      <c r="O18" s="15" t="s">
        <v>13</v>
      </c>
    </row>
    <row r="19" spans="1:16" ht="20.100000000000001" customHeight="1" x14ac:dyDescent="0.25">
      <c r="A19" s="8">
        <v>8</v>
      </c>
      <c r="B19" s="9" t="s">
        <v>644</v>
      </c>
      <c r="C19" s="10">
        <v>34170</v>
      </c>
      <c r="D19" s="8" t="s">
        <v>9</v>
      </c>
      <c r="E19" s="17" t="s">
        <v>645</v>
      </c>
      <c r="F19" s="18" t="s">
        <v>1041</v>
      </c>
      <c r="G19" s="13">
        <v>1.1499999999999999</v>
      </c>
      <c r="H19" s="8">
        <v>5</v>
      </c>
      <c r="I19" s="8">
        <v>3</v>
      </c>
      <c r="J19" s="8">
        <v>5</v>
      </c>
      <c r="K19" s="8">
        <v>2</v>
      </c>
      <c r="L19" s="8">
        <v>5</v>
      </c>
      <c r="M19" s="8">
        <v>3</v>
      </c>
      <c r="N19" s="14">
        <v>159442000</v>
      </c>
      <c r="O19" s="15" t="s">
        <v>1140</v>
      </c>
    </row>
    <row r="20" spans="1:16" ht="20.100000000000001" customHeight="1" x14ac:dyDescent="0.25">
      <c r="A20" s="8">
        <v>9</v>
      </c>
      <c r="B20" s="9" t="s">
        <v>646</v>
      </c>
      <c r="C20" s="10">
        <v>35453</v>
      </c>
      <c r="D20" s="8" t="s">
        <v>9</v>
      </c>
      <c r="E20" s="17" t="s">
        <v>647</v>
      </c>
      <c r="F20" s="18" t="s">
        <v>1041</v>
      </c>
      <c r="G20" s="13">
        <v>1.1499999999999999</v>
      </c>
      <c r="H20" s="8">
        <v>2</v>
      </c>
      <c r="I20" s="8">
        <v>1</v>
      </c>
      <c r="J20" s="8">
        <v>2</v>
      </c>
      <c r="K20" s="8">
        <v>0</v>
      </c>
      <c r="L20" s="8">
        <v>2</v>
      </c>
      <c r="M20" s="8">
        <v>0</v>
      </c>
      <c r="N20" s="14">
        <v>71984000</v>
      </c>
      <c r="O20" s="15"/>
    </row>
    <row r="21" spans="1:16" ht="20.100000000000001" customHeight="1" x14ac:dyDescent="0.25">
      <c r="A21" s="8">
        <v>10</v>
      </c>
      <c r="B21" s="9" t="s">
        <v>648</v>
      </c>
      <c r="C21" s="10">
        <v>30973</v>
      </c>
      <c r="D21" s="8" t="s">
        <v>10</v>
      </c>
      <c r="E21" s="17" t="s">
        <v>649</v>
      </c>
      <c r="F21" s="18" t="s">
        <v>1042</v>
      </c>
      <c r="G21" s="13">
        <v>1</v>
      </c>
      <c r="H21" s="8">
        <v>8</v>
      </c>
      <c r="I21" s="8">
        <v>6</v>
      </c>
      <c r="J21" s="8">
        <v>8</v>
      </c>
      <c r="K21" s="8">
        <v>6</v>
      </c>
      <c r="L21" s="8">
        <v>8</v>
      </c>
      <c r="M21" s="8">
        <v>6</v>
      </c>
      <c r="N21" s="14">
        <v>149175000</v>
      </c>
      <c r="O21" s="15"/>
    </row>
    <row r="22" spans="1:16" ht="20.100000000000001" customHeight="1" x14ac:dyDescent="0.25">
      <c r="A22" s="8">
        <v>11</v>
      </c>
      <c r="B22" s="9" t="s">
        <v>650</v>
      </c>
      <c r="C22" s="10">
        <v>28412</v>
      </c>
      <c r="D22" s="8" t="s">
        <v>10</v>
      </c>
      <c r="E22" s="17" t="s">
        <v>651</v>
      </c>
      <c r="F22" s="18" t="s">
        <v>1039</v>
      </c>
      <c r="G22" s="13">
        <v>0.9</v>
      </c>
      <c r="H22" s="8">
        <v>10</v>
      </c>
      <c r="I22" s="8">
        <v>11</v>
      </c>
      <c r="J22" s="8">
        <v>14</v>
      </c>
      <c r="K22" s="8">
        <v>0</v>
      </c>
      <c r="L22" s="8">
        <v>9</v>
      </c>
      <c r="M22" s="8">
        <v>6</v>
      </c>
      <c r="N22" s="14">
        <v>142155000</v>
      </c>
      <c r="O22" s="15" t="s">
        <v>1141</v>
      </c>
    </row>
    <row r="23" spans="1:16" ht="20.100000000000001" customHeight="1" x14ac:dyDescent="0.25">
      <c r="A23" s="8">
        <v>12</v>
      </c>
      <c r="B23" s="19" t="s">
        <v>652</v>
      </c>
      <c r="C23" s="10">
        <v>30864</v>
      </c>
      <c r="D23" s="8" t="s">
        <v>10</v>
      </c>
      <c r="E23" s="17" t="s">
        <v>653</v>
      </c>
      <c r="F23" s="18" t="s">
        <v>1042</v>
      </c>
      <c r="G23" s="13">
        <v>0.9</v>
      </c>
      <c r="H23" s="8">
        <v>5</v>
      </c>
      <c r="I23" s="8">
        <v>0</v>
      </c>
      <c r="J23" s="8">
        <v>5</v>
      </c>
      <c r="K23" s="8">
        <v>0</v>
      </c>
      <c r="L23" s="8">
        <v>5</v>
      </c>
      <c r="M23" s="8">
        <v>0</v>
      </c>
      <c r="N23" s="14">
        <v>123201000</v>
      </c>
      <c r="O23" s="15"/>
    </row>
    <row r="24" spans="1:16" ht="20.100000000000001" customHeight="1" x14ac:dyDescent="0.25">
      <c r="A24" s="8">
        <v>13</v>
      </c>
      <c r="B24" s="19" t="s">
        <v>54</v>
      </c>
      <c r="C24" s="10">
        <v>20386</v>
      </c>
      <c r="D24" s="8" t="s">
        <v>9</v>
      </c>
      <c r="E24" s="17" t="s">
        <v>654</v>
      </c>
      <c r="F24" s="18" t="s">
        <v>1039</v>
      </c>
      <c r="G24" s="13">
        <v>1</v>
      </c>
      <c r="H24" s="8">
        <v>8</v>
      </c>
      <c r="I24" s="8">
        <v>0</v>
      </c>
      <c r="J24" s="8">
        <v>8</v>
      </c>
      <c r="K24" s="8">
        <v>0</v>
      </c>
      <c r="L24" s="8"/>
      <c r="M24" s="8"/>
      <c r="N24" s="14">
        <v>35100000</v>
      </c>
      <c r="O24" s="15" t="s">
        <v>13</v>
      </c>
    </row>
    <row r="25" spans="1:16" ht="20.100000000000001" customHeight="1" x14ac:dyDescent="0.25">
      <c r="A25" s="8">
        <v>14</v>
      </c>
      <c r="B25" s="9" t="s">
        <v>655</v>
      </c>
      <c r="C25" s="10">
        <v>35317</v>
      </c>
      <c r="D25" s="8" t="s">
        <v>9</v>
      </c>
      <c r="E25" s="12" t="s">
        <v>656</v>
      </c>
      <c r="F25" s="8" t="s">
        <v>1040</v>
      </c>
      <c r="G25" s="13">
        <v>1.1499999999999999</v>
      </c>
      <c r="H25" s="8">
        <v>3</v>
      </c>
      <c r="I25" s="8">
        <v>5</v>
      </c>
      <c r="J25" s="8">
        <v>3</v>
      </c>
      <c r="K25" s="8">
        <v>5</v>
      </c>
      <c r="L25" s="8">
        <v>3</v>
      </c>
      <c r="M25" s="8">
        <v>5</v>
      </c>
      <c r="N25" s="14">
        <v>110466000</v>
      </c>
      <c r="O25" s="15"/>
    </row>
    <row r="26" spans="1:16" ht="20.100000000000001" customHeight="1" x14ac:dyDescent="0.25">
      <c r="A26" s="8">
        <v>15</v>
      </c>
      <c r="B26" s="9" t="s">
        <v>539</v>
      </c>
      <c r="C26" s="10" t="s">
        <v>657</v>
      </c>
      <c r="D26" s="8" t="s">
        <v>9</v>
      </c>
      <c r="E26" s="17" t="s">
        <v>658</v>
      </c>
      <c r="F26" s="18" t="s">
        <v>1042</v>
      </c>
      <c r="G26" s="13">
        <v>1.1499999999999999</v>
      </c>
      <c r="H26" s="8">
        <v>4</v>
      </c>
      <c r="I26" s="8">
        <v>2</v>
      </c>
      <c r="J26" s="8">
        <v>4</v>
      </c>
      <c r="K26" s="8">
        <v>2</v>
      </c>
      <c r="L26" s="8">
        <v>6</v>
      </c>
      <c r="M26" s="8">
        <v>3</v>
      </c>
      <c r="N26" s="14">
        <v>133877000</v>
      </c>
      <c r="O26" s="15" t="s">
        <v>1142</v>
      </c>
    </row>
    <row r="27" spans="1:16" ht="20.100000000000001" customHeight="1" x14ac:dyDescent="0.25">
      <c r="A27" s="8">
        <v>16</v>
      </c>
      <c r="B27" s="9" t="s">
        <v>659</v>
      </c>
      <c r="C27" s="10">
        <v>19636</v>
      </c>
      <c r="D27" s="8" t="s">
        <v>10</v>
      </c>
      <c r="E27" s="12" t="s">
        <v>660</v>
      </c>
      <c r="F27" s="8" t="s">
        <v>1039</v>
      </c>
      <c r="G27" s="13">
        <v>1</v>
      </c>
      <c r="H27" s="8">
        <v>4</v>
      </c>
      <c r="I27" s="8">
        <v>3</v>
      </c>
      <c r="J27" s="8">
        <v>4</v>
      </c>
      <c r="K27" s="8">
        <v>3</v>
      </c>
      <c r="L27" s="8"/>
      <c r="M27" s="8"/>
      <c r="N27" s="14">
        <v>35100000</v>
      </c>
      <c r="O27" s="15" t="s">
        <v>13</v>
      </c>
    </row>
    <row r="28" spans="1:16" ht="20.100000000000001" customHeight="1" x14ac:dyDescent="0.25">
      <c r="A28" s="8">
        <v>17</v>
      </c>
      <c r="B28" s="9" t="s">
        <v>662</v>
      </c>
      <c r="C28" s="10">
        <v>32824</v>
      </c>
      <c r="D28" s="8" t="s">
        <v>10</v>
      </c>
      <c r="E28" s="17" t="s">
        <v>663</v>
      </c>
      <c r="F28" s="18" t="s">
        <v>1040</v>
      </c>
      <c r="G28" s="13">
        <v>1.1499999999999999</v>
      </c>
      <c r="H28" s="8">
        <v>4</v>
      </c>
      <c r="I28" s="8">
        <v>11</v>
      </c>
      <c r="J28" s="8">
        <v>4</v>
      </c>
      <c r="K28" s="8">
        <v>11</v>
      </c>
      <c r="L28" s="8">
        <v>4</v>
      </c>
      <c r="M28" s="8">
        <v>11</v>
      </c>
      <c r="N28" s="14">
        <v>155271000</v>
      </c>
      <c r="O28" s="15"/>
      <c r="P28" s="20"/>
    </row>
    <row r="29" spans="1:16" ht="20.100000000000001" customHeight="1" x14ac:dyDescent="0.25">
      <c r="A29" s="8">
        <v>18</v>
      </c>
      <c r="B29" s="9" t="s">
        <v>2876</v>
      </c>
      <c r="C29" s="10">
        <v>30166</v>
      </c>
      <c r="D29" s="11" t="s">
        <v>9</v>
      </c>
      <c r="E29" s="21" t="s">
        <v>2877</v>
      </c>
      <c r="F29" s="8" t="s">
        <v>1040</v>
      </c>
      <c r="G29" s="13">
        <v>1.1499999999999999</v>
      </c>
      <c r="H29" s="22">
        <v>9</v>
      </c>
      <c r="I29" s="23">
        <v>0</v>
      </c>
      <c r="J29" s="8">
        <v>7</v>
      </c>
      <c r="K29" s="8">
        <v>8</v>
      </c>
      <c r="L29" s="8">
        <v>9</v>
      </c>
      <c r="M29" s="8">
        <v>7</v>
      </c>
      <c r="N29" s="14"/>
      <c r="O29" s="24" t="s">
        <v>2878</v>
      </c>
      <c r="P29" s="25"/>
    </row>
    <row r="30" spans="1:16" ht="20.100000000000001" customHeight="1" x14ac:dyDescent="0.25">
      <c r="A30" s="8">
        <v>19</v>
      </c>
      <c r="B30" s="9" t="s">
        <v>2879</v>
      </c>
      <c r="C30" s="10">
        <v>32494</v>
      </c>
      <c r="D30" s="11" t="s">
        <v>9</v>
      </c>
      <c r="E30" s="21" t="s">
        <v>2880</v>
      </c>
      <c r="F30" s="8" t="s">
        <v>1039</v>
      </c>
      <c r="G30" s="13">
        <v>1</v>
      </c>
      <c r="H30" s="22">
        <v>6</v>
      </c>
      <c r="I30" s="22">
        <v>8</v>
      </c>
      <c r="J30" s="8">
        <v>6</v>
      </c>
      <c r="K30" s="8">
        <v>9</v>
      </c>
      <c r="L30" s="8">
        <v>3</v>
      </c>
      <c r="M30" s="8">
        <v>3</v>
      </c>
      <c r="N30" s="14">
        <v>143910000</v>
      </c>
      <c r="O30" s="24" t="s">
        <v>2881</v>
      </c>
      <c r="P30" s="25"/>
    </row>
    <row r="31" spans="1:16" ht="20.100000000000001" customHeight="1" x14ac:dyDescent="0.25">
      <c r="A31" s="8">
        <v>20</v>
      </c>
      <c r="B31" s="9" t="s">
        <v>2882</v>
      </c>
      <c r="C31" s="10">
        <v>29010</v>
      </c>
      <c r="D31" s="11" t="s">
        <v>10</v>
      </c>
      <c r="E31" s="21" t="s">
        <v>2883</v>
      </c>
      <c r="F31" s="8" t="s">
        <v>1042</v>
      </c>
      <c r="G31" s="13">
        <v>1.1499999999999999</v>
      </c>
      <c r="H31" s="22">
        <v>16</v>
      </c>
      <c r="I31" s="22">
        <v>1</v>
      </c>
      <c r="J31" s="8">
        <v>13</v>
      </c>
      <c r="K31" s="8">
        <v>8</v>
      </c>
      <c r="L31" s="8">
        <v>4</v>
      </c>
      <c r="M31" s="8">
        <v>6</v>
      </c>
      <c r="N31" s="14"/>
      <c r="O31" s="24" t="s">
        <v>2884</v>
      </c>
      <c r="P31" s="25"/>
    </row>
    <row r="32" spans="1:16" ht="20.100000000000001" customHeight="1" x14ac:dyDescent="0.25">
      <c r="A32" s="8">
        <v>21</v>
      </c>
      <c r="B32" s="9" t="s">
        <v>2885</v>
      </c>
      <c r="C32" s="10">
        <v>29966</v>
      </c>
      <c r="D32" s="8" t="s">
        <v>10</v>
      </c>
      <c r="E32" s="15" t="s">
        <v>3484</v>
      </c>
      <c r="F32" s="18" t="s">
        <v>1040</v>
      </c>
      <c r="G32" s="13">
        <v>0.9</v>
      </c>
      <c r="H32" s="22">
        <v>16</v>
      </c>
      <c r="I32" s="22">
        <v>1</v>
      </c>
      <c r="J32" s="8">
        <v>15</v>
      </c>
      <c r="K32" s="8">
        <v>4</v>
      </c>
      <c r="L32" s="8">
        <v>7</v>
      </c>
      <c r="M32" s="8">
        <v>3</v>
      </c>
      <c r="N32" s="14"/>
      <c r="O32" s="24" t="s">
        <v>2886</v>
      </c>
      <c r="P32" s="25"/>
    </row>
    <row r="33" spans="1:16" ht="20.100000000000001" customHeight="1" x14ac:dyDescent="0.25">
      <c r="A33" s="8">
        <v>22</v>
      </c>
      <c r="B33" s="9" t="s">
        <v>2887</v>
      </c>
      <c r="C33" s="10">
        <v>31192</v>
      </c>
      <c r="D33" s="11" t="s">
        <v>10</v>
      </c>
      <c r="E33" s="12" t="s">
        <v>2888</v>
      </c>
      <c r="F33" s="8" t="s">
        <v>1042</v>
      </c>
      <c r="G33" s="13">
        <v>1.2</v>
      </c>
      <c r="H33" s="8">
        <v>14</v>
      </c>
      <c r="I33" s="8">
        <v>1</v>
      </c>
      <c r="J33" s="8">
        <v>9</v>
      </c>
      <c r="K33" s="8">
        <v>4</v>
      </c>
      <c r="L33" s="8">
        <v>9</v>
      </c>
      <c r="M33" s="8">
        <v>5</v>
      </c>
      <c r="N33" s="14"/>
      <c r="O33" s="15" t="s">
        <v>3621</v>
      </c>
      <c r="P33" s="26"/>
    </row>
    <row r="34" spans="1:16" ht="20.100000000000001" customHeight="1" x14ac:dyDescent="0.25">
      <c r="A34" s="263" t="s">
        <v>1030</v>
      </c>
      <c r="B34" s="263"/>
      <c r="C34" s="263"/>
      <c r="D34" s="263"/>
      <c r="E34" s="263"/>
    </row>
    <row r="35" spans="1:16" ht="20.100000000000001" customHeight="1" x14ac:dyDescent="0.25"/>
    <row r="36" spans="1:16" ht="20.100000000000001" customHeight="1" x14ac:dyDescent="0.25"/>
    <row r="37" spans="1:16" ht="20.100000000000001" customHeight="1" x14ac:dyDescent="0.25"/>
    <row r="38" spans="1:16" ht="20.100000000000001" customHeight="1" x14ac:dyDescent="0.25"/>
    <row r="39" spans="1:16" ht="20.100000000000001" customHeight="1" x14ac:dyDescent="0.25"/>
    <row r="40" spans="1:16" ht="20.100000000000001" customHeight="1" x14ac:dyDescent="0.25"/>
    <row r="41" spans="1:16" ht="20.100000000000001" customHeight="1" x14ac:dyDescent="0.25"/>
    <row r="42" spans="1:16" ht="20.100000000000001" customHeight="1" x14ac:dyDescent="0.25"/>
    <row r="43" spans="1:16" ht="20.100000000000001" customHeight="1" x14ac:dyDescent="0.25"/>
    <row r="44" spans="1:16" ht="20.100000000000001" customHeight="1" x14ac:dyDescent="0.25"/>
    <row r="45" spans="1:16" ht="20.100000000000001" customHeight="1" x14ac:dyDescent="0.25"/>
    <row r="46" spans="1:16" ht="20.100000000000001" customHeight="1" x14ac:dyDescent="0.25"/>
    <row r="47" spans="1:16" ht="20.100000000000001" customHeight="1" x14ac:dyDescent="0.25"/>
    <row r="48" spans="1:16"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5:O5"/>
    <mergeCell ref="O9:O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F9:F10"/>
    <mergeCell ref="A7:O7"/>
    <mergeCell ref="A2:C2"/>
  </mergeCells>
  <conditionalFormatting sqref="B12:B28">
    <cfRule type="duplicateValues" dxfId="24" priority="4"/>
  </conditionalFormatting>
  <conditionalFormatting sqref="B29:B32">
    <cfRule type="duplicateValues" dxfId="23" priority="2"/>
  </conditionalFormatting>
  <conditionalFormatting sqref="B33">
    <cfRule type="duplicateValues" dxfId="22" priority="1"/>
  </conditionalFormatting>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162</v>
      </c>
      <c r="C12" s="80">
        <v>30855</v>
      </c>
      <c r="D12" s="8" t="s">
        <v>10</v>
      </c>
      <c r="E12" s="12" t="s">
        <v>582</v>
      </c>
      <c r="F12" s="8" t="s">
        <v>1042</v>
      </c>
      <c r="G12" s="13">
        <v>1.1499999999999999</v>
      </c>
      <c r="H12" s="8">
        <v>6</v>
      </c>
      <c r="I12" s="8">
        <v>5</v>
      </c>
      <c r="J12" s="8">
        <v>6</v>
      </c>
      <c r="K12" s="8">
        <v>5</v>
      </c>
      <c r="L12" s="8">
        <v>6</v>
      </c>
      <c r="M12" s="8">
        <v>5</v>
      </c>
      <c r="N12" s="14">
        <v>163478000</v>
      </c>
      <c r="O12" s="15"/>
    </row>
    <row r="13" spans="1:15" ht="20.100000000000001" customHeight="1" x14ac:dyDescent="0.25">
      <c r="A13" s="8">
        <v>2</v>
      </c>
      <c r="B13" s="9" t="s">
        <v>163</v>
      </c>
      <c r="C13" s="80" t="s">
        <v>3734</v>
      </c>
      <c r="D13" s="8" t="s">
        <v>10</v>
      </c>
      <c r="E13" s="12" t="s">
        <v>583</v>
      </c>
      <c r="F13" s="8" t="s">
        <v>1041</v>
      </c>
      <c r="G13" s="13">
        <v>1.2</v>
      </c>
      <c r="H13" s="8">
        <v>7</v>
      </c>
      <c r="I13" s="8">
        <v>3</v>
      </c>
      <c r="J13" s="8">
        <v>7</v>
      </c>
      <c r="K13" s="8">
        <v>3</v>
      </c>
      <c r="L13" s="8">
        <v>7</v>
      </c>
      <c r="M13" s="8">
        <v>3</v>
      </c>
      <c r="N13" s="14"/>
      <c r="O13" s="15"/>
    </row>
    <row r="14" spans="1:15" ht="20.100000000000001" customHeight="1" x14ac:dyDescent="0.25">
      <c r="A14" s="8">
        <v>3</v>
      </c>
      <c r="B14" s="9" t="s">
        <v>164</v>
      </c>
      <c r="C14" s="80">
        <v>31277</v>
      </c>
      <c r="D14" s="8" t="s">
        <v>10</v>
      </c>
      <c r="E14" s="12" t="s">
        <v>584</v>
      </c>
      <c r="F14" s="8" t="s">
        <v>1042</v>
      </c>
      <c r="G14" s="13">
        <v>1.1499999999999999</v>
      </c>
      <c r="H14" s="8">
        <v>12</v>
      </c>
      <c r="I14" s="8">
        <v>10</v>
      </c>
      <c r="J14" s="8">
        <v>12</v>
      </c>
      <c r="K14" s="8">
        <v>10</v>
      </c>
      <c r="L14" s="8">
        <v>9</v>
      </c>
      <c r="M14" s="8">
        <v>6</v>
      </c>
      <c r="N14" s="14">
        <v>189716000</v>
      </c>
      <c r="O14" s="15"/>
    </row>
    <row r="15" spans="1:15" ht="20.100000000000001" customHeight="1" x14ac:dyDescent="0.25">
      <c r="A15" s="8">
        <v>4</v>
      </c>
      <c r="B15" s="9" t="s">
        <v>165</v>
      </c>
      <c r="C15" s="80" t="s">
        <v>585</v>
      </c>
      <c r="D15" s="8" t="s">
        <v>9</v>
      </c>
      <c r="E15" s="12" t="s">
        <v>586</v>
      </c>
      <c r="F15" s="8" t="s">
        <v>1040</v>
      </c>
      <c r="G15" s="13">
        <v>1.1499999999999999</v>
      </c>
      <c r="H15" s="8">
        <v>8</v>
      </c>
      <c r="I15" s="8">
        <v>7</v>
      </c>
      <c r="J15" s="8">
        <v>8</v>
      </c>
      <c r="K15" s="8">
        <v>7</v>
      </c>
      <c r="L15" s="8">
        <v>5</v>
      </c>
      <c r="M15" s="8">
        <v>9</v>
      </c>
      <c r="N15" s="14">
        <v>161460000</v>
      </c>
      <c r="O15" s="15"/>
    </row>
    <row r="16" spans="1:15" ht="20.100000000000001" customHeight="1" x14ac:dyDescent="0.25">
      <c r="A16" s="8">
        <v>5</v>
      </c>
      <c r="B16" s="9" t="s">
        <v>166</v>
      </c>
      <c r="C16" s="10">
        <v>30213</v>
      </c>
      <c r="D16" s="8" t="s">
        <v>10</v>
      </c>
      <c r="E16" s="12" t="s">
        <v>587</v>
      </c>
      <c r="F16" s="8" t="s">
        <v>1039</v>
      </c>
      <c r="G16" s="13">
        <v>0.9</v>
      </c>
      <c r="H16" s="8">
        <v>11</v>
      </c>
      <c r="I16" s="8">
        <v>5</v>
      </c>
      <c r="J16" s="8">
        <v>11</v>
      </c>
      <c r="K16" s="8">
        <v>5</v>
      </c>
      <c r="L16" s="8">
        <v>9</v>
      </c>
      <c r="M16" s="8">
        <v>6</v>
      </c>
      <c r="N16" s="14">
        <v>143735000</v>
      </c>
      <c r="O16" s="15"/>
    </row>
    <row r="17" spans="1:15" ht="20.100000000000001" customHeight="1" x14ac:dyDescent="0.25">
      <c r="A17" s="8">
        <v>6</v>
      </c>
      <c r="B17" s="9" t="s">
        <v>160</v>
      </c>
      <c r="C17" s="10">
        <v>34234</v>
      </c>
      <c r="D17" s="8" t="s">
        <v>10</v>
      </c>
      <c r="E17" s="12" t="s">
        <v>588</v>
      </c>
      <c r="F17" s="8" t="s">
        <v>1042</v>
      </c>
      <c r="G17" s="13">
        <v>1.1499999999999999</v>
      </c>
      <c r="H17" s="8">
        <v>5</v>
      </c>
      <c r="I17" s="8">
        <v>9</v>
      </c>
      <c r="J17" s="8">
        <v>5</v>
      </c>
      <c r="K17" s="8">
        <v>9</v>
      </c>
      <c r="L17" s="8">
        <v>5</v>
      </c>
      <c r="M17" s="8">
        <v>9</v>
      </c>
      <c r="N17" s="14">
        <v>161460000</v>
      </c>
      <c r="O17" s="15"/>
    </row>
    <row r="18" spans="1:15" ht="20.100000000000001" customHeight="1" x14ac:dyDescent="0.25">
      <c r="A18" s="8">
        <v>7</v>
      </c>
      <c r="B18" s="9" t="s">
        <v>161</v>
      </c>
      <c r="C18" s="10">
        <v>33737</v>
      </c>
      <c r="D18" s="8" t="s">
        <v>10</v>
      </c>
      <c r="E18" s="12" t="s">
        <v>589</v>
      </c>
      <c r="F18" s="8" t="s">
        <v>1042</v>
      </c>
      <c r="G18" s="13">
        <v>1.1499999999999999</v>
      </c>
      <c r="H18" s="8">
        <v>8</v>
      </c>
      <c r="I18" s="8">
        <v>5</v>
      </c>
      <c r="J18" s="8">
        <v>8</v>
      </c>
      <c r="K18" s="8">
        <v>5</v>
      </c>
      <c r="L18" s="8">
        <v>8</v>
      </c>
      <c r="M18" s="8">
        <v>5</v>
      </c>
      <c r="N18" s="14">
        <v>171551000</v>
      </c>
      <c r="O18" s="15"/>
    </row>
    <row r="19" spans="1:15" ht="20.100000000000001" customHeight="1" x14ac:dyDescent="0.25">
      <c r="A19" s="8">
        <v>8</v>
      </c>
      <c r="B19" s="9" t="s">
        <v>2889</v>
      </c>
      <c r="C19" s="10">
        <v>26660</v>
      </c>
      <c r="D19" s="8" t="s">
        <v>10</v>
      </c>
      <c r="E19" s="21" t="s">
        <v>3494</v>
      </c>
      <c r="F19" s="8"/>
      <c r="G19" s="13">
        <v>0.9</v>
      </c>
      <c r="H19" s="13"/>
      <c r="I19" s="13"/>
      <c r="J19" s="8">
        <v>6</v>
      </c>
      <c r="K19" s="8">
        <v>10</v>
      </c>
      <c r="L19" s="8">
        <v>9</v>
      </c>
      <c r="M19" s="8">
        <v>1</v>
      </c>
      <c r="N19" s="14"/>
      <c r="O19" s="81" t="s">
        <v>2890</v>
      </c>
    </row>
    <row r="20" spans="1:15" ht="20.100000000000001" customHeight="1" x14ac:dyDescent="0.25">
      <c r="A20" s="8">
        <v>9</v>
      </c>
      <c r="B20" s="9" t="s">
        <v>2891</v>
      </c>
      <c r="C20" s="10" t="s">
        <v>3731</v>
      </c>
      <c r="D20" s="8" t="s">
        <v>10</v>
      </c>
      <c r="E20" s="21" t="s">
        <v>2892</v>
      </c>
      <c r="F20" s="8"/>
      <c r="G20" s="13">
        <v>0.9</v>
      </c>
      <c r="H20" s="13"/>
      <c r="I20" s="13"/>
      <c r="J20" s="8">
        <v>2</v>
      </c>
      <c r="K20" s="8">
        <v>1</v>
      </c>
      <c r="L20" s="8">
        <v>2</v>
      </c>
      <c r="M20" s="8">
        <v>1</v>
      </c>
      <c r="N20" s="14">
        <v>62595000</v>
      </c>
      <c r="O20" s="81" t="s">
        <v>1097</v>
      </c>
    </row>
    <row r="21" spans="1:15" ht="20.100000000000001" customHeight="1" x14ac:dyDescent="0.25">
      <c r="A21" s="8">
        <v>10</v>
      </c>
      <c r="B21" s="9" t="s">
        <v>2893</v>
      </c>
      <c r="C21" s="10">
        <v>25469</v>
      </c>
      <c r="D21" s="8" t="s">
        <v>10</v>
      </c>
      <c r="E21" s="21" t="s">
        <v>2894</v>
      </c>
      <c r="F21" s="8"/>
      <c r="G21" s="13">
        <v>1.1499999999999999</v>
      </c>
      <c r="H21" s="13"/>
      <c r="I21" s="13"/>
      <c r="J21" s="8"/>
      <c r="K21" s="8"/>
      <c r="L21" s="8"/>
      <c r="M21" s="8"/>
      <c r="N21" s="14"/>
      <c r="O21" s="81" t="s">
        <v>2895</v>
      </c>
    </row>
    <row r="22" spans="1:15" ht="20.100000000000001" customHeight="1" x14ac:dyDescent="0.25">
      <c r="A22" s="8">
        <v>11</v>
      </c>
      <c r="B22" s="9" t="s">
        <v>2896</v>
      </c>
      <c r="C22" s="10" t="s">
        <v>3730</v>
      </c>
      <c r="D22" s="8" t="s">
        <v>10</v>
      </c>
      <c r="E22" s="12" t="s">
        <v>2897</v>
      </c>
      <c r="F22" s="8" t="s">
        <v>1042</v>
      </c>
      <c r="G22" s="13">
        <v>1</v>
      </c>
      <c r="H22" s="8">
        <v>7</v>
      </c>
      <c r="I22" s="8">
        <v>3</v>
      </c>
      <c r="J22" s="8">
        <v>7</v>
      </c>
      <c r="K22" s="8">
        <v>8</v>
      </c>
      <c r="L22" s="8">
        <v>7</v>
      </c>
      <c r="M22" s="8">
        <v>3</v>
      </c>
      <c r="N22" s="14">
        <v>147420000</v>
      </c>
      <c r="O22" s="15" t="s">
        <v>2898</v>
      </c>
    </row>
    <row r="23" spans="1:15" ht="20.100000000000001" customHeight="1" x14ac:dyDescent="0.25">
      <c r="A23" s="8">
        <v>12</v>
      </c>
      <c r="B23" s="9" t="s">
        <v>2899</v>
      </c>
      <c r="C23" s="10">
        <v>24713</v>
      </c>
      <c r="D23" s="8" t="s">
        <v>10</v>
      </c>
      <c r="E23" s="12" t="s">
        <v>2900</v>
      </c>
      <c r="F23" s="8" t="s">
        <v>1039</v>
      </c>
      <c r="G23" s="13">
        <v>0.9</v>
      </c>
      <c r="H23" s="8">
        <v>13</v>
      </c>
      <c r="I23" s="8">
        <v>5</v>
      </c>
      <c r="J23" s="8">
        <v>13</v>
      </c>
      <c r="K23" s="8">
        <v>5</v>
      </c>
      <c r="L23" s="8">
        <v>9</v>
      </c>
      <c r="M23" s="8">
        <v>6</v>
      </c>
      <c r="N23" s="14">
        <v>133205000</v>
      </c>
      <c r="O23" s="15" t="s">
        <v>2898</v>
      </c>
    </row>
    <row r="24" spans="1:15" ht="20.100000000000001" customHeight="1" x14ac:dyDescent="0.25">
      <c r="A24" s="8">
        <v>13</v>
      </c>
      <c r="B24" s="9" t="s">
        <v>2901</v>
      </c>
      <c r="C24" s="10" t="s">
        <v>3732</v>
      </c>
      <c r="D24" s="8" t="s">
        <v>9</v>
      </c>
      <c r="E24" s="12" t="s">
        <v>2902</v>
      </c>
      <c r="F24" s="8" t="s">
        <v>1039</v>
      </c>
      <c r="G24" s="13">
        <v>0.9</v>
      </c>
      <c r="H24" s="8"/>
      <c r="I24" s="8"/>
      <c r="J24" s="8">
        <v>14</v>
      </c>
      <c r="K24" s="8">
        <v>0</v>
      </c>
      <c r="L24" s="8">
        <v>9</v>
      </c>
      <c r="M24" s="8">
        <v>6</v>
      </c>
      <c r="N24" s="14">
        <v>153212000</v>
      </c>
      <c r="O24" s="15" t="s">
        <v>2898</v>
      </c>
    </row>
    <row r="25" spans="1:15" ht="20.100000000000001" customHeight="1" x14ac:dyDescent="0.25">
      <c r="A25" s="8">
        <v>14</v>
      </c>
      <c r="B25" s="9" t="s">
        <v>2903</v>
      </c>
      <c r="C25" s="10" t="s">
        <v>3733</v>
      </c>
      <c r="D25" s="8" t="s">
        <v>10</v>
      </c>
      <c r="E25" s="12" t="s">
        <v>2904</v>
      </c>
      <c r="F25" s="8" t="s">
        <v>1039</v>
      </c>
      <c r="G25" s="13">
        <v>1</v>
      </c>
      <c r="H25" s="8">
        <v>4</v>
      </c>
      <c r="I25" s="8">
        <v>0</v>
      </c>
      <c r="J25" s="8">
        <v>4</v>
      </c>
      <c r="K25" s="8">
        <v>0</v>
      </c>
      <c r="L25" s="8"/>
      <c r="M25" s="8"/>
      <c r="N25" s="14">
        <v>35100000</v>
      </c>
      <c r="O25" s="15" t="s">
        <v>2905</v>
      </c>
    </row>
    <row r="26" spans="1:15" ht="20.100000000000001" customHeight="1" x14ac:dyDescent="0.25">
      <c r="A26" s="8">
        <v>15</v>
      </c>
      <c r="B26" s="9" t="s">
        <v>2906</v>
      </c>
      <c r="C26" s="50" t="s">
        <v>2907</v>
      </c>
      <c r="D26" s="8" t="s">
        <v>10</v>
      </c>
      <c r="E26" s="12" t="s">
        <v>2908</v>
      </c>
      <c r="F26" s="8" t="s">
        <v>1041</v>
      </c>
      <c r="G26" s="13">
        <v>1.2</v>
      </c>
      <c r="H26" s="8">
        <v>4</v>
      </c>
      <c r="I26" s="8">
        <v>3</v>
      </c>
      <c r="J26" s="8">
        <v>4</v>
      </c>
      <c r="K26" s="8">
        <v>3</v>
      </c>
      <c r="L26" s="8"/>
      <c r="M26" s="8"/>
      <c r="N26" s="14">
        <v>42120000</v>
      </c>
      <c r="O26" s="15" t="s">
        <v>2905</v>
      </c>
    </row>
    <row r="27" spans="1:15" ht="20.100000000000001" customHeight="1" x14ac:dyDescent="0.25">
      <c r="A27" s="8">
        <v>16</v>
      </c>
      <c r="B27" s="15" t="s">
        <v>2909</v>
      </c>
      <c r="C27" s="60">
        <v>32047</v>
      </c>
      <c r="D27" s="18" t="s">
        <v>10</v>
      </c>
      <c r="E27" s="12" t="s">
        <v>2910</v>
      </c>
      <c r="F27" s="8" t="s">
        <v>1042</v>
      </c>
      <c r="G27" s="13">
        <v>1</v>
      </c>
      <c r="H27" s="8">
        <v>7</v>
      </c>
      <c r="I27" s="8">
        <v>9</v>
      </c>
      <c r="J27" s="8">
        <v>7</v>
      </c>
      <c r="K27" s="77">
        <v>9</v>
      </c>
      <c r="L27" s="8">
        <v>7</v>
      </c>
      <c r="M27" s="8">
        <v>9</v>
      </c>
      <c r="N27" s="14">
        <v>147420000</v>
      </c>
      <c r="O27" s="15" t="s">
        <v>2898</v>
      </c>
    </row>
    <row r="28" spans="1:15" ht="20.100000000000001" customHeight="1" x14ac:dyDescent="0.25">
      <c r="A28" s="8">
        <v>17</v>
      </c>
      <c r="B28" s="82" t="s">
        <v>159</v>
      </c>
      <c r="C28" s="10" t="s">
        <v>2911</v>
      </c>
      <c r="D28" s="11" t="s">
        <v>10</v>
      </c>
      <c r="E28" s="12" t="s">
        <v>2912</v>
      </c>
      <c r="F28" s="8" t="s">
        <v>1042</v>
      </c>
      <c r="G28" s="13">
        <v>0.9</v>
      </c>
      <c r="H28" s="8">
        <v>4</v>
      </c>
      <c r="I28" s="8">
        <v>3</v>
      </c>
      <c r="J28" s="8">
        <v>4</v>
      </c>
      <c r="K28" s="77">
        <v>3</v>
      </c>
      <c r="L28" s="8"/>
      <c r="M28" s="8"/>
      <c r="N28" s="14">
        <v>31590000</v>
      </c>
      <c r="O28" s="15" t="s">
        <v>2905</v>
      </c>
    </row>
    <row r="29" spans="1:15" ht="20.100000000000001" customHeight="1" x14ac:dyDescent="0.25">
      <c r="A29" s="8">
        <v>18</v>
      </c>
      <c r="B29" s="9" t="s">
        <v>2913</v>
      </c>
      <c r="C29" s="50" t="s">
        <v>2914</v>
      </c>
      <c r="D29" s="83" t="s">
        <v>10</v>
      </c>
      <c r="E29" s="12" t="s">
        <v>2915</v>
      </c>
      <c r="F29" s="8" t="s">
        <v>1042</v>
      </c>
      <c r="G29" s="13">
        <v>1</v>
      </c>
      <c r="H29" s="8">
        <v>8</v>
      </c>
      <c r="I29" s="8">
        <v>5</v>
      </c>
      <c r="J29" s="8">
        <v>8</v>
      </c>
      <c r="K29" s="18">
        <v>5</v>
      </c>
      <c r="L29" s="8">
        <v>8</v>
      </c>
      <c r="M29" s="8">
        <v>5</v>
      </c>
      <c r="N29" s="14">
        <v>149175000</v>
      </c>
      <c r="O29" s="15" t="s">
        <v>2898</v>
      </c>
    </row>
    <row r="30" spans="1:15" ht="20.100000000000001" customHeight="1" x14ac:dyDescent="0.25">
      <c r="A30" s="263" t="s">
        <v>1021</v>
      </c>
      <c r="B30" s="263"/>
      <c r="C30" s="263"/>
      <c r="D30" s="263"/>
      <c r="E30" s="263"/>
    </row>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J9:K9"/>
    <mergeCell ref="L9:M9"/>
    <mergeCell ref="H9:I9"/>
    <mergeCell ref="N9:N10"/>
    <mergeCell ref="O9:O10"/>
    <mergeCell ref="A4:O4"/>
    <mergeCell ref="A6:O6"/>
    <mergeCell ref="A8:J8"/>
    <mergeCell ref="A9:A10"/>
    <mergeCell ref="B9:B10"/>
    <mergeCell ref="C9:C10"/>
    <mergeCell ref="D9:D10"/>
    <mergeCell ref="E9:E10"/>
    <mergeCell ref="G9:G10"/>
    <mergeCell ref="A5:O5"/>
    <mergeCell ref="A7:O7"/>
    <mergeCell ref="F9:F10"/>
  </mergeCells>
  <conditionalFormatting sqref="B12:B18">
    <cfRule type="duplicateValues" dxfId="21" priority="11"/>
    <cfRule type="duplicateValues" dxfId="20" priority="12"/>
  </conditionalFormatting>
  <conditionalFormatting sqref="B19:B21">
    <cfRule type="duplicateValues" dxfId="19" priority="8"/>
  </conditionalFormatting>
  <conditionalFormatting sqref="B21 B19">
    <cfRule type="duplicateValues" dxfId="18" priority="7"/>
  </conditionalFormatting>
  <conditionalFormatting sqref="B22:B25">
    <cfRule type="duplicateValues" dxfId="17" priority="5"/>
    <cfRule type="duplicateValues" dxfId="16" priority="6"/>
  </conditionalFormatting>
  <conditionalFormatting sqref="B26">
    <cfRule type="duplicateValues" dxfId="15" priority="3"/>
    <cfRule type="duplicateValues" dxfId="14" priority="4"/>
  </conditionalFormatting>
  <conditionalFormatting sqref="B27:B29">
    <cfRule type="duplicateValues" dxfId="13" priority="1"/>
    <cfRule type="duplicateValues" dxfId="12" priority="2"/>
  </conditionalFormatting>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403</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228</v>
      </c>
      <c r="C12" s="10" t="s">
        <v>3735</v>
      </c>
      <c r="D12" s="8" t="s">
        <v>10</v>
      </c>
      <c r="E12" s="12" t="s">
        <v>231</v>
      </c>
      <c r="F12" s="8" t="s">
        <v>1039</v>
      </c>
      <c r="G12" s="13">
        <v>1</v>
      </c>
      <c r="H12" s="8">
        <v>4</v>
      </c>
      <c r="I12" s="8">
        <v>3</v>
      </c>
      <c r="J12" s="8">
        <v>4</v>
      </c>
      <c r="K12" s="8">
        <v>3</v>
      </c>
      <c r="L12" s="8">
        <v>4</v>
      </c>
      <c r="M12" s="8">
        <v>3</v>
      </c>
      <c r="N12" s="14">
        <v>38641000</v>
      </c>
      <c r="O12" s="79" t="s">
        <v>13</v>
      </c>
    </row>
    <row r="13" spans="1:15" ht="20.100000000000001" customHeight="1" x14ac:dyDescent="0.25">
      <c r="A13" s="8">
        <v>2</v>
      </c>
      <c r="B13" s="9" t="s">
        <v>229</v>
      </c>
      <c r="C13" s="10">
        <v>20755</v>
      </c>
      <c r="D13" s="8" t="s">
        <v>10</v>
      </c>
      <c r="E13" s="12" t="s">
        <v>232</v>
      </c>
      <c r="F13" s="8" t="s">
        <v>1039</v>
      </c>
      <c r="G13" s="13">
        <v>1</v>
      </c>
      <c r="H13" s="8">
        <v>4</v>
      </c>
      <c r="I13" s="8">
        <v>10</v>
      </c>
      <c r="J13" s="8">
        <v>4</v>
      </c>
      <c r="K13" s="8">
        <v>10</v>
      </c>
      <c r="L13" s="8"/>
      <c r="M13" s="8"/>
      <c r="N13" s="14">
        <v>38610000</v>
      </c>
      <c r="O13" s="79" t="s">
        <v>13</v>
      </c>
    </row>
    <row r="14" spans="1:15" ht="20.100000000000001" customHeight="1" x14ac:dyDescent="0.25">
      <c r="A14" s="8">
        <v>3</v>
      </c>
      <c r="B14" s="9" t="s">
        <v>230</v>
      </c>
      <c r="C14" s="10">
        <v>35275</v>
      </c>
      <c r="D14" s="8" t="s">
        <v>9</v>
      </c>
      <c r="E14" s="12" t="s">
        <v>233</v>
      </c>
      <c r="F14" s="8" t="s">
        <v>1042</v>
      </c>
      <c r="G14" s="13">
        <v>1.1499999999999999</v>
      </c>
      <c r="H14" s="8">
        <v>4</v>
      </c>
      <c r="I14" s="8">
        <v>6</v>
      </c>
      <c r="J14" s="8">
        <v>4</v>
      </c>
      <c r="K14" s="8">
        <v>6</v>
      </c>
      <c r="L14" s="8">
        <v>5</v>
      </c>
      <c r="M14" s="8">
        <v>1</v>
      </c>
      <c r="N14" s="14">
        <v>91377000</v>
      </c>
      <c r="O14" s="79" t="s">
        <v>1143</v>
      </c>
    </row>
    <row r="15" spans="1:15" ht="20.100000000000001" customHeight="1" x14ac:dyDescent="0.25">
      <c r="A15" s="8">
        <v>4</v>
      </c>
      <c r="B15" s="9" t="s">
        <v>2916</v>
      </c>
      <c r="C15" s="10">
        <v>29156</v>
      </c>
      <c r="D15" s="8" t="s">
        <v>9</v>
      </c>
      <c r="E15" s="21" t="s">
        <v>2917</v>
      </c>
      <c r="F15" s="8" t="s">
        <v>1042</v>
      </c>
      <c r="G15" s="13">
        <v>1.1499999999999999</v>
      </c>
      <c r="H15" s="13">
        <v>23</v>
      </c>
      <c r="I15" s="13">
        <v>0</v>
      </c>
      <c r="J15" s="8">
        <v>13</v>
      </c>
      <c r="K15" s="8">
        <v>11</v>
      </c>
      <c r="L15" s="8">
        <v>2</v>
      </c>
      <c r="M15" s="8">
        <v>8</v>
      </c>
      <c r="N15" s="14">
        <v>156370000</v>
      </c>
      <c r="O15" s="15" t="s">
        <v>2918</v>
      </c>
    </row>
    <row r="16" spans="1:15" ht="20.100000000000001" customHeight="1" x14ac:dyDescent="0.25">
      <c r="A16" s="8">
        <v>5</v>
      </c>
      <c r="B16" s="9" t="s">
        <v>2919</v>
      </c>
      <c r="C16" s="10">
        <v>31136</v>
      </c>
      <c r="D16" s="8" t="s">
        <v>9</v>
      </c>
      <c r="E16" s="21" t="s">
        <v>2920</v>
      </c>
      <c r="F16" s="8"/>
      <c r="G16" s="13">
        <v>1.1499999999999999</v>
      </c>
      <c r="H16" s="13"/>
      <c r="I16" s="13"/>
      <c r="J16" s="8">
        <v>9</v>
      </c>
      <c r="K16" s="8">
        <v>0</v>
      </c>
      <c r="L16" s="8">
        <v>8</v>
      </c>
      <c r="M16" s="8">
        <v>7</v>
      </c>
      <c r="N16" s="14">
        <v>166023000</v>
      </c>
      <c r="O16" s="15" t="s">
        <v>1097</v>
      </c>
    </row>
    <row r="17" spans="1:15" ht="20.100000000000001" customHeight="1" x14ac:dyDescent="0.25">
      <c r="A17" s="8">
        <v>6</v>
      </c>
      <c r="B17" s="9" t="s">
        <v>2921</v>
      </c>
      <c r="C17" s="50" t="s">
        <v>2922</v>
      </c>
      <c r="D17" s="8" t="s">
        <v>10</v>
      </c>
      <c r="E17" s="17" t="s">
        <v>2923</v>
      </c>
      <c r="F17" s="18" t="s">
        <v>1042</v>
      </c>
      <c r="G17" s="13">
        <v>1.1499999999999999</v>
      </c>
      <c r="H17" s="8">
        <v>14</v>
      </c>
      <c r="I17" s="8">
        <v>9</v>
      </c>
      <c r="J17" s="8">
        <v>18</v>
      </c>
      <c r="K17" s="8">
        <v>1</v>
      </c>
      <c r="L17" s="8">
        <v>14</v>
      </c>
      <c r="M17" s="8">
        <v>9</v>
      </c>
      <c r="N17" s="14">
        <v>189189000</v>
      </c>
      <c r="O17" s="79" t="s">
        <v>2924</v>
      </c>
    </row>
    <row r="18" spans="1:15" ht="20.100000000000001" customHeight="1" x14ac:dyDescent="0.25">
      <c r="A18" s="260" t="s">
        <v>3630</v>
      </c>
      <c r="B18" s="260"/>
      <c r="C18" s="260"/>
      <c r="D18" s="260"/>
      <c r="E18" s="260"/>
    </row>
    <row r="19" spans="1:15" ht="20.100000000000001" customHeight="1" x14ac:dyDescent="0.25"/>
    <row r="20" spans="1:15" ht="20.100000000000001" customHeight="1" x14ac:dyDescent="0.25"/>
    <row r="21" spans="1:15" ht="20.100000000000001" customHeight="1" x14ac:dyDescent="0.25"/>
    <row r="22" spans="1:15" ht="20.100000000000001" customHeight="1" x14ac:dyDescent="0.25"/>
    <row r="23" spans="1:15" ht="20.100000000000001" customHeight="1" x14ac:dyDescent="0.25"/>
    <row r="24" spans="1:15" ht="20.100000000000001" customHeight="1" x14ac:dyDescent="0.25"/>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conditionalFormatting sqref="B12:B14">
    <cfRule type="duplicateValues" dxfId="11" priority="3"/>
  </conditionalFormatting>
  <conditionalFormatting sqref="B15:B16">
    <cfRule type="duplicateValues" dxfId="10" priority="2"/>
  </conditionalFormatting>
  <conditionalFormatting sqref="B17">
    <cfRule type="duplicateValues" dxfId="9" priority="1"/>
  </conditionalFormatting>
  <pageMargins left="0.23622047244094488" right="0.15748031496062992" top="0.19685039370078741" bottom="0.19685039370078741" header="0.31496062992125984" footer="0.31496062992125984"/>
  <pageSetup paperSize="9" scale="87" fitToHeight="0" orientation="landscape" r:id="rId1"/>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C00000"/>
    <pageSetUpPr fitToPage="1"/>
  </sheetPr>
  <dimension ref="A1:P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78"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6" s="1" customFormat="1" x14ac:dyDescent="0.25">
      <c r="A1" s="299" t="s">
        <v>3688</v>
      </c>
      <c r="B1" s="299"/>
      <c r="C1" s="299"/>
      <c r="D1" s="246"/>
      <c r="E1" s="243"/>
      <c r="F1" s="241"/>
      <c r="G1" s="2"/>
      <c r="H1" s="2"/>
      <c r="I1" s="2"/>
      <c r="J1" s="244"/>
      <c r="K1" s="244"/>
      <c r="L1" s="244"/>
      <c r="M1" s="244"/>
      <c r="N1" s="244"/>
      <c r="O1" s="247"/>
      <c r="P1" s="4"/>
    </row>
    <row r="2" spans="1:16" s="1" customFormat="1" x14ac:dyDescent="0.25">
      <c r="A2" s="299" t="s">
        <v>3689</v>
      </c>
      <c r="B2" s="299"/>
      <c r="C2" s="299"/>
      <c r="D2" s="246"/>
      <c r="E2" s="243"/>
      <c r="F2" s="241"/>
      <c r="G2" s="2"/>
      <c r="H2" s="2"/>
      <c r="I2" s="2"/>
      <c r="J2" s="244"/>
      <c r="K2" s="244"/>
      <c r="L2" s="244"/>
      <c r="M2" s="244"/>
      <c r="N2" s="244"/>
      <c r="O2" s="247"/>
      <c r="P2" s="4"/>
    </row>
    <row r="3" spans="1:16" s="1" customFormat="1" x14ac:dyDescent="0.25">
      <c r="A3" s="299"/>
      <c r="B3" s="299"/>
      <c r="C3" s="299"/>
      <c r="D3" s="241"/>
      <c r="E3" s="241"/>
      <c r="F3" s="241"/>
      <c r="G3" s="2"/>
      <c r="H3" s="2"/>
      <c r="I3" s="2"/>
      <c r="J3" s="241"/>
      <c r="K3" s="2"/>
      <c r="L3" s="2"/>
      <c r="M3" s="2"/>
      <c r="N3" s="2"/>
      <c r="O3" s="76"/>
      <c r="P3" s="4"/>
    </row>
    <row r="4" spans="1:16" s="1" customFormat="1" ht="33" customHeight="1" x14ac:dyDescent="0.25">
      <c r="A4" s="291" t="s">
        <v>3791</v>
      </c>
      <c r="B4" s="291"/>
      <c r="C4" s="291"/>
      <c r="D4" s="291"/>
      <c r="E4" s="291"/>
      <c r="F4" s="291"/>
      <c r="G4" s="291"/>
      <c r="H4" s="291"/>
      <c r="I4" s="291"/>
      <c r="J4" s="291"/>
      <c r="K4" s="291"/>
      <c r="L4" s="291"/>
      <c r="M4" s="291"/>
      <c r="N4" s="291"/>
      <c r="O4" s="291"/>
    </row>
    <row r="5" spans="1:16" s="1" customFormat="1" ht="15.75" customHeight="1" x14ac:dyDescent="0.25">
      <c r="A5" s="293" t="s">
        <v>3690</v>
      </c>
      <c r="B5" s="293"/>
      <c r="C5" s="293"/>
      <c r="D5" s="293"/>
      <c r="E5" s="293"/>
      <c r="F5" s="293"/>
      <c r="G5" s="293"/>
      <c r="H5" s="293"/>
      <c r="I5" s="293"/>
      <c r="J5" s="293"/>
      <c r="K5" s="293"/>
      <c r="L5" s="293"/>
      <c r="M5" s="293"/>
      <c r="N5" s="293"/>
      <c r="O5" s="293"/>
    </row>
    <row r="6" spans="1:16" s="1" customFormat="1" x14ac:dyDescent="0.25">
      <c r="A6" s="292" t="s">
        <v>3790</v>
      </c>
      <c r="B6" s="292"/>
      <c r="C6" s="292"/>
      <c r="D6" s="292"/>
      <c r="E6" s="292"/>
      <c r="F6" s="292"/>
      <c r="G6" s="292"/>
      <c r="H6" s="292"/>
      <c r="I6" s="292"/>
      <c r="J6" s="292"/>
      <c r="K6" s="292"/>
      <c r="L6" s="292"/>
      <c r="M6" s="292"/>
      <c r="N6" s="292"/>
      <c r="O6" s="292"/>
    </row>
    <row r="7" spans="1:16" s="243" customFormat="1" x14ac:dyDescent="0.25">
      <c r="A7" s="299" t="s">
        <v>404</v>
      </c>
      <c r="B7" s="299"/>
      <c r="C7" s="299"/>
      <c r="D7" s="299"/>
      <c r="E7" s="299"/>
      <c r="F7" s="299"/>
      <c r="G7" s="299"/>
      <c r="H7" s="299"/>
      <c r="I7" s="299"/>
      <c r="J7" s="299"/>
      <c r="K7" s="299"/>
      <c r="L7" s="299"/>
      <c r="M7" s="299"/>
      <c r="N7" s="299"/>
      <c r="O7" s="299"/>
    </row>
    <row r="8" spans="1:16" x14ac:dyDescent="0.25">
      <c r="A8" s="294"/>
      <c r="B8" s="294"/>
      <c r="C8" s="294"/>
      <c r="D8" s="294"/>
      <c r="E8" s="294"/>
      <c r="F8" s="294"/>
      <c r="G8" s="294"/>
      <c r="H8" s="294"/>
      <c r="I8" s="294"/>
      <c r="J8" s="294"/>
      <c r="K8" s="2"/>
      <c r="L8" s="2"/>
      <c r="M8" s="2"/>
      <c r="N8" s="2"/>
      <c r="O8" s="3"/>
    </row>
    <row r="9" spans="1:16"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6"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6"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6" ht="20.100000000000001" customHeight="1" x14ac:dyDescent="0.25">
      <c r="A12" s="8">
        <v>1</v>
      </c>
      <c r="B12" s="9" t="s">
        <v>207</v>
      </c>
      <c r="C12" s="50" t="s">
        <v>664</v>
      </c>
      <c r="D12" s="8" t="s">
        <v>10</v>
      </c>
      <c r="E12" s="17" t="s">
        <v>224</v>
      </c>
      <c r="F12" s="8" t="s">
        <v>1039</v>
      </c>
      <c r="G12" s="13">
        <v>0.9</v>
      </c>
      <c r="H12" s="8">
        <v>4</v>
      </c>
      <c r="I12" s="8">
        <v>3</v>
      </c>
      <c r="J12" s="8">
        <v>4</v>
      </c>
      <c r="K12" s="8">
        <v>4</v>
      </c>
      <c r="L12" s="8"/>
      <c r="M12" s="8"/>
      <c r="N12" s="14">
        <v>31590000</v>
      </c>
      <c r="O12" s="15" t="s">
        <v>1144</v>
      </c>
      <c r="P12" s="26" t="s">
        <v>1145</v>
      </c>
    </row>
    <row r="13" spans="1:16" ht="20.100000000000001" customHeight="1" x14ac:dyDescent="0.25">
      <c r="A13" s="8">
        <v>2</v>
      </c>
      <c r="B13" s="9" t="s">
        <v>201</v>
      </c>
      <c r="C13" s="10" t="s">
        <v>226</v>
      </c>
      <c r="D13" s="8" t="s">
        <v>9</v>
      </c>
      <c r="E13" s="17" t="s">
        <v>220</v>
      </c>
      <c r="F13" s="8" t="s">
        <v>1041</v>
      </c>
      <c r="G13" s="13">
        <v>1.1499999999999999</v>
      </c>
      <c r="H13" s="8">
        <v>1</v>
      </c>
      <c r="I13" s="8">
        <v>0</v>
      </c>
      <c r="J13" s="8">
        <v>1</v>
      </c>
      <c r="K13" s="8">
        <v>0</v>
      </c>
      <c r="L13" s="8">
        <v>1</v>
      </c>
      <c r="M13" s="8">
        <v>0</v>
      </c>
      <c r="N13" s="14"/>
      <c r="O13" s="15" t="s">
        <v>1146</v>
      </c>
    </row>
    <row r="14" spans="1:16" ht="20.100000000000001" customHeight="1" x14ac:dyDescent="0.25">
      <c r="A14" s="8">
        <v>3</v>
      </c>
      <c r="B14" s="9" t="s">
        <v>202</v>
      </c>
      <c r="C14" s="10" t="s">
        <v>227</v>
      </c>
      <c r="D14" s="8" t="s">
        <v>10</v>
      </c>
      <c r="E14" s="17" t="s">
        <v>665</v>
      </c>
      <c r="F14" s="18" t="s">
        <v>1040</v>
      </c>
      <c r="G14" s="13">
        <v>1</v>
      </c>
      <c r="H14" s="8">
        <v>10</v>
      </c>
      <c r="I14" s="8">
        <v>6</v>
      </c>
      <c r="J14" s="8">
        <v>10</v>
      </c>
      <c r="K14" s="8">
        <v>8</v>
      </c>
      <c r="L14" s="8">
        <v>9</v>
      </c>
      <c r="M14" s="8">
        <v>7</v>
      </c>
      <c r="N14" s="14">
        <v>157950000</v>
      </c>
      <c r="O14" s="15" t="s">
        <v>1135</v>
      </c>
    </row>
    <row r="15" spans="1:16" ht="20.100000000000001" customHeight="1" x14ac:dyDescent="0.25">
      <c r="A15" s="8">
        <v>4</v>
      </c>
      <c r="B15" s="9" t="s">
        <v>203</v>
      </c>
      <c r="C15" s="10" t="s">
        <v>3736</v>
      </c>
      <c r="D15" s="8" t="s">
        <v>9</v>
      </c>
      <c r="E15" s="17" t="s">
        <v>221</v>
      </c>
      <c r="F15" s="8" t="s">
        <v>1039</v>
      </c>
      <c r="G15" s="13">
        <v>0.9</v>
      </c>
      <c r="H15" s="8">
        <v>9</v>
      </c>
      <c r="I15" s="8">
        <v>0</v>
      </c>
      <c r="J15" s="8">
        <v>9</v>
      </c>
      <c r="K15" s="8">
        <v>0</v>
      </c>
      <c r="L15" s="8"/>
      <c r="M15" s="8"/>
      <c r="N15" s="14">
        <v>31590000</v>
      </c>
      <c r="O15" s="15" t="s">
        <v>1144</v>
      </c>
    </row>
    <row r="16" spans="1:16" ht="20.100000000000001" customHeight="1" x14ac:dyDescent="0.25">
      <c r="A16" s="8">
        <v>5</v>
      </c>
      <c r="B16" s="9" t="s">
        <v>204</v>
      </c>
      <c r="C16" s="10">
        <v>29897</v>
      </c>
      <c r="D16" s="8" t="s">
        <v>10</v>
      </c>
      <c r="E16" s="17" t="s">
        <v>222</v>
      </c>
      <c r="F16" s="8" t="s">
        <v>1042</v>
      </c>
      <c r="G16" s="13">
        <v>0.9</v>
      </c>
      <c r="H16" s="8">
        <v>4</v>
      </c>
      <c r="I16" s="8">
        <v>8</v>
      </c>
      <c r="J16" s="8">
        <v>3</v>
      </c>
      <c r="K16" s="8">
        <v>8</v>
      </c>
      <c r="L16" s="8"/>
      <c r="M16" s="8"/>
      <c r="N16" s="14">
        <v>93085000</v>
      </c>
      <c r="O16" s="15" t="s">
        <v>1147</v>
      </c>
    </row>
    <row r="17" spans="1:16" ht="20.100000000000001" customHeight="1" x14ac:dyDescent="0.25">
      <c r="A17" s="8">
        <v>6</v>
      </c>
      <c r="B17" s="9" t="s">
        <v>205</v>
      </c>
      <c r="C17" s="10" t="s">
        <v>346</v>
      </c>
      <c r="D17" s="8" t="s">
        <v>9</v>
      </c>
      <c r="E17" s="17" t="s">
        <v>666</v>
      </c>
      <c r="F17" s="8" t="s">
        <v>1042</v>
      </c>
      <c r="G17" s="13">
        <v>1</v>
      </c>
      <c r="H17" s="8">
        <v>3</v>
      </c>
      <c r="I17" s="8">
        <v>2</v>
      </c>
      <c r="J17" s="8">
        <v>3</v>
      </c>
      <c r="K17" s="8">
        <v>2</v>
      </c>
      <c r="L17" s="8">
        <v>13</v>
      </c>
      <c r="M17" s="8">
        <v>0</v>
      </c>
      <c r="N17" s="14">
        <v>90441000</v>
      </c>
      <c r="O17" s="15"/>
    </row>
    <row r="18" spans="1:16" ht="20.100000000000001" customHeight="1" x14ac:dyDescent="0.25">
      <c r="A18" s="8">
        <v>7</v>
      </c>
      <c r="B18" s="9" t="s">
        <v>206</v>
      </c>
      <c r="C18" s="10" t="s">
        <v>3737</v>
      </c>
      <c r="D18" s="8" t="s">
        <v>10</v>
      </c>
      <c r="E18" s="17" t="s">
        <v>223</v>
      </c>
      <c r="F18" s="8" t="s">
        <v>1042</v>
      </c>
      <c r="G18" s="13">
        <v>0.9</v>
      </c>
      <c r="H18" s="8"/>
      <c r="I18" s="8"/>
      <c r="J18" s="8">
        <v>15</v>
      </c>
      <c r="K18" s="8">
        <v>3</v>
      </c>
      <c r="L18" s="8">
        <v>9</v>
      </c>
      <c r="M18" s="8">
        <v>6</v>
      </c>
      <c r="N18" s="14">
        <v>156370000</v>
      </c>
      <c r="O18" s="15" t="s">
        <v>1135</v>
      </c>
    </row>
    <row r="19" spans="1:16" ht="20.100000000000001" customHeight="1" x14ac:dyDescent="0.25">
      <c r="A19" s="8">
        <v>8</v>
      </c>
      <c r="B19" s="9" t="s">
        <v>194</v>
      </c>
      <c r="C19" s="10" t="s">
        <v>3738</v>
      </c>
      <c r="D19" s="8" t="s">
        <v>10</v>
      </c>
      <c r="E19" s="17" t="s">
        <v>212</v>
      </c>
      <c r="F19" s="8" t="s">
        <v>1039</v>
      </c>
      <c r="G19" s="13">
        <v>1.1499999999999999</v>
      </c>
      <c r="H19" s="8"/>
      <c r="I19" s="8"/>
      <c r="J19" s="8">
        <v>6</v>
      </c>
      <c r="K19" s="77">
        <v>7</v>
      </c>
      <c r="L19" s="8">
        <v>6</v>
      </c>
      <c r="M19" s="8">
        <v>7</v>
      </c>
      <c r="N19" s="14">
        <v>173570000</v>
      </c>
      <c r="O19" s="15" t="s">
        <v>1146</v>
      </c>
    </row>
    <row r="20" spans="1:16" ht="20.100000000000001" customHeight="1" x14ac:dyDescent="0.25">
      <c r="A20" s="8">
        <v>9</v>
      </c>
      <c r="B20" s="9" t="s">
        <v>195</v>
      </c>
      <c r="C20" s="10" t="s">
        <v>3739</v>
      </c>
      <c r="D20" s="8" t="s">
        <v>10</v>
      </c>
      <c r="E20" s="17" t="s">
        <v>213</v>
      </c>
      <c r="F20" s="8" t="s">
        <v>1042</v>
      </c>
      <c r="G20" s="13">
        <v>1</v>
      </c>
      <c r="H20" s="8">
        <v>11</v>
      </c>
      <c r="I20" s="8">
        <v>10</v>
      </c>
      <c r="J20" s="8">
        <v>11</v>
      </c>
      <c r="K20" s="8">
        <v>10</v>
      </c>
      <c r="L20" s="8"/>
      <c r="M20" s="8"/>
      <c r="N20" s="14">
        <v>35100000</v>
      </c>
      <c r="O20" s="15" t="s">
        <v>1144</v>
      </c>
    </row>
    <row r="21" spans="1:16" ht="20.100000000000001" customHeight="1" x14ac:dyDescent="0.25">
      <c r="A21" s="8">
        <v>10</v>
      </c>
      <c r="B21" s="9" t="s">
        <v>196</v>
      </c>
      <c r="C21" s="10" t="s">
        <v>225</v>
      </c>
      <c r="D21" s="8" t="s">
        <v>10</v>
      </c>
      <c r="E21" s="17" t="s">
        <v>214</v>
      </c>
      <c r="F21" s="8" t="s">
        <v>1042</v>
      </c>
      <c r="G21" s="13">
        <v>1.1499999999999999</v>
      </c>
      <c r="H21" s="8">
        <v>6</v>
      </c>
      <c r="I21" s="8">
        <v>9</v>
      </c>
      <c r="J21" s="8">
        <v>6</v>
      </c>
      <c r="K21" s="8">
        <v>8</v>
      </c>
      <c r="L21" s="8">
        <v>6</v>
      </c>
      <c r="M21" s="8">
        <v>10</v>
      </c>
      <c r="N21" s="14">
        <v>165497000</v>
      </c>
      <c r="O21" s="15" t="s">
        <v>1135</v>
      </c>
    </row>
    <row r="22" spans="1:16" ht="20.100000000000001" customHeight="1" x14ac:dyDescent="0.25">
      <c r="A22" s="8">
        <v>11</v>
      </c>
      <c r="B22" s="9" t="s">
        <v>197</v>
      </c>
      <c r="C22" s="50" t="s">
        <v>1148</v>
      </c>
      <c r="D22" s="8" t="s">
        <v>10</v>
      </c>
      <c r="E22" s="17" t="s">
        <v>215</v>
      </c>
      <c r="F22" s="8" t="s">
        <v>1042</v>
      </c>
      <c r="G22" s="13">
        <v>1.1499999999999999</v>
      </c>
      <c r="H22" s="8">
        <v>7</v>
      </c>
      <c r="I22" s="8">
        <v>3</v>
      </c>
      <c r="J22" s="8">
        <v>7</v>
      </c>
      <c r="K22" s="8">
        <v>3</v>
      </c>
      <c r="L22" s="8">
        <v>7</v>
      </c>
      <c r="M22" s="8">
        <v>3</v>
      </c>
      <c r="N22" s="14">
        <v>167515000</v>
      </c>
      <c r="O22" s="15" t="s">
        <v>1146</v>
      </c>
    </row>
    <row r="23" spans="1:16" ht="20.100000000000001" customHeight="1" x14ac:dyDescent="0.25">
      <c r="A23" s="8">
        <v>12</v>
      </c>
      <c r="B23" s="9" t="s">
        <v>198</v>
      </c>
      <c r="C23" s="50" t="s">
        <v>209</v>
      </c>
      <c r="D23" s="8" t="s">
        <v>211</v>
      </c>
      <c r="E23" s="17" t="s">
        <v>216</v>
      </c>
      <c r="F23" s="8" t="s">
        <v>1041</v>
      </c>
      <c r="G23" s="13">
        <v>1.2</v>
      </c>
      <c r="H23" s="8">
        <v>1</v>
      </c>
      <c r="I23" s="8">
        <v>3</v>
      </c>
      <c r="J23" s="8">
        <v>1</v>
      </c>
      <c r="K23" s="8">
        <v>3</v>
      </c>
      <c r="L23" s="8">
        <v>4</v>
      </c>
      <c r="M23" s="8">
        <v>3</v>
      </c>
      <c r="N23" s="14">
        <v>48438000</v>
      </c>
      <c r="O23" s="15" t="s">
        <v>1146</v>
      </c>
    </row>
    <row r="24" spans="1:16" ht="20.100000000000001" customHeight="1" x14ac:dyDescent="0.25">
      <c r="A24" s="8">
        <v>13</v>
      </c>
      <c r="B24" s="12" t="s">
        <v>93</v>
      </c>
      <c r="C24" s="10" t="s">
        <v>210</v>
      </c>
      <c r="D24" s="8" t="s">
        <v>10</v>
      </c>
      <c r="E24" s="17" t="s">
        <v>217</v>
      </c>
      <c r="F24" s="8"/>
      <c r="G24" s="13">
        <v>1.2</v>
      </c>
      <c r="H24" s="8"/>
      <c r="I24" s="8"/>
      <c r="J24" s="8">
        <v>3</v>
      </c>
      <c r="K24" s="8">
        <v>2</v>
      </c>
      <c r="L24" s="8">
        <v>3</v>
      </c>
      <c r="M24" s="8">
        <v>2</v>
      </c>
      <c r="N24" s="14">
        <v>108529000</v>
      </c>
      <c r="O24" s="15" t="s">
        <v>1146</v>
      </c>
    </row>
    <row r="25" spans="1:16" ht="20.100000000000001" customHeight="1" x14ac:dyDescent="0.25">
      <c r="A25" s="8">
        <v>14</v>
      </c>
      <c r="B25" s="9" t="s">
        <v>199</v>
      </c>
      <c r="C25" s="10">
        <v>22078</v>
      </c>
      <c r="D25" s="8" t="s">
        <v>9</v>
      </c>
      <c r="E25" s="17" t="s">
        <v>218</v>
      </c>
      <c r="F25" s="8" t="s">
        <v>1042</v>
      </c>
      <c r="G25" s="13">
        <v>1</v>
      </c>
      <c r="H25" s="8"/>
      <c r="I25" s="8"/>
      <c r="J25" s="8">
        <v>6</v>
      </c>
      <c r="K25" s="8">
        <v>3</v>
      </c>
      <c r="L25" s="8"/>
      <c r="M25" s="8"/>
      <c r="N25" s="14">
        <v>35100000</v>
      </c>
      <c r="O25" s="15" t="s">
        <v>1144</v>
      </c>
      <c r="P25" s="26"/>
    </row>
    <row r="26" spans="1:16" ht="20.100000000000001" customHeight="1" x14ac:dyDescent="0.25">
      <c r="A26" s="8">
        <v>15</v>
      </c>
      <c r="B26" s="9" t="s">
        <v>200</v>
      </c>
      <c r="C26" s="10">
        <v>33936</v>
      </c>
      <c r="D26" s="8" t="s">
        <v>10</v>
      </c>
      <c r="E26" s="17" t="s">
        <v>219</v>
      </c>
      <c r="F26" s="8" t="s">
        <v>1042</v>
      </c>
      <c r="G26" s="13">
        <v>1</v>
      </c>
      <c r="H26" s="8">
        <v>4</v>
      </c>
      <c r="I26" s="8">
        <v>0</v>
      </c>
      <c r="J26" s="8">
        <v>3</v>
      </c>
      <c r="K26" s="8">
        <v>11</v>
      </c>
      <c r="L26" s="8">
        <v>3</v>
      </c>
      <c r="M26" s="8">
        <v>11</v>
      </c>
      <c r="N26" s="14">
        <v>110916000</v>
      </c>
      <c r="O26" s="15" t="s">
        <v>1146</v>
      </c>
    </row>
    <row r="27" spans="1:16" ht="20.100000000000001" customHeight="1" x14ac:dyDescent="0.25">
      <c r="A27" s="8">
        <v>16</v>
      </c>
      <c r="B27" s="9" t="s">
        <v>208</v>
      </c>
      <c r="C27" s="10" t="s">
        <v>3740</v>
      </c>
      <c r="D27" s="8" t="s">
        <v>10</v>
      </c>
      <c r="E27" s="21" t="s">
        <v>2925</v>
      </c>
      <c r="F27" s="8" t="s">
        <v>1040</v>
      </c>
      <c r="G27" s="13">
        <v>1</v>
      </c>
      <c r="H27" s="13">
        <v>6</v>
      </c>
      <c r="I27" s="13">
        <v>5</v>
      </c>
      <c r="J27" s="8">
        <v>6</v>
      </c>
      <c r="K27" s="8">
        <v>7</v>
      </c>
      <c r="L27" s="8">
        <v>6</v>
      </c>
      <c r="M27" s="8">
        <v>5</v>
      </c>
      <c r="N27" s="14"/>
      <c r="O27" s="24" t="s">
        <v>2926</v>
      </c>
    </row>
    <row r="28" spans="1:16" ht="20.100000000000001" customHeight="1" x14ac:dyDescent="0.25">
      <c r="A28" s="8">
        <v>17</v>
      </c>
      <c r="B28" s="9" t="s">
        <v>2927</v>
      </c>
      <c r="C28" s="10" t="s">
        <v>3741</v>
      </c>
      <c r="D28" s="8" t="s">
        <v>9</v>
      </c>
      <c r="E28" s="21" t="s">
        <v>2928</v>
      </c>
      <c r="F28" s="8" t="s">
        <v>1041</v>
      </c>
      <c r="G28" s="13">
        <v>1.2</v>
      </c>
      <c r="H28" s="13">
        <v>6</v>
      </c>
      <c r="I28" s="13">
        <v>0</v>
      </c>
      <c r="J28" s="8">
        <v>5</v>
      </c>
      <c r="K28" s="8">
        <v>9</v>
      </c>
      <c r="L28" s="8">
        <v>5</v>
      </c>
      <c r="M28" s="8">
        <v>3</v>
      </c>
      <c r="N28" s="14">
        <v>139698000</v>
      </c>
      <c r="O28" s="24" t="s">
        <v>2929</v>
      </c>
    </row>
    <row r="29" spans="1:16" ht="20.100000000000001" customHeight="1" x14ac:dyDescent="0.25">
      <c r="A29" s="8">
        <v>18</v>
      </c>
      <c r="B29" s="9" t="s">
        <v>2930</v>
      </c>
      <c r="C29" s="10">
        <v>30232</v>
      </c>
      <c r="D29" s="8" t="s">
        <v>9</v>
      </c>
      <c r="E29" s="21" t="s">
        <v>2931</v>
      </c>
      <c r="F29" s="8" t="s">
        <v>1042</v>
      </c>
      <c r="G29" s="13">
        <v>1.1499999999999999</v>
      </c>
      <c r="H29" s="13">
        <v>15</v>
      </c>
      <c r="I29" s="13">
        <v>10</v>
      </c>
      <c r="J29" s="8">
        <v>13</v>
      </c>
      <c r="K29" s="8">
        <v>3</v>
      </c>
      <c r="L29" s="8"/>
      <c r="M29" s="8"/>
      <c r="N29" s="14"/>
      <c r="O29" s="24" t="s">
        <v>2932</v>
      </c>
    </row>
    <row r="30" spans="1:16" ht="20.100000000000001" customHeight="1" x14ac:dyDescent="0.25">
      <c r="A30" s="8">
        <v>19</v>
      </c>
      <c r="B30" s="9" t="s">
        <v>2933</v>
      </c>
      <c r="C30" s="10" t="s">
        <v>3742</v>
      </c>
      <c r="D30" s="8" t="s">
        <v>9</v>
      </c>
      <c r="E30" s="17" t="s">
        <v>2934</v>
      </c>
      <c r="F30" s="8" t="s">
        <v>1042</v>
      </c>
      <c r="G30" s="13">
        <v>1.1499999999999999</v>
      </c>
      <c r="H30" s="8">
        <v>9</v>
      </c>
      <c r="I30" s="8">
        <v>3</v>
      </c>
      <c r="J30" s="8">
        <v>9</v>
      </c>
      <c r="K30" s="8">
        <v>3</v>
      </c>
      <c r="L30" s="8">
        <v>4</v>
      </c>
      <c r="M30" s="8">
        <v>10</v>
      </c>
      <c r="N30" s="14">
        <v>175588000</v>
      </c>
      <c r="O30" s="15" t="s">
        <v>1135</v>
      </c>
    </row>
    <row r="31" spans="1:16" ht="20.100000000000001" customHeight="1" x14ac:dyDescent="0.25">
      <c r="A31" s="260" t="s">
        <v>1025</v>
      </c>
      <c r="B31" s="260"/>
      <c r="C31" s="260"/>
      <c r="D31" s="260"/>
      <c r="E31" s="260"/>
    </row>
    <row r="32" spans="1:16"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G9:G10"/>
    <mergeCell ref="J9:K9"/>
    <mergeCell ref="L9:M9"/>
    <mergeCell ref="N9:N10"/>
    <mergeCell ref="J11:K11"/>
    <mergeCell ref="L11:M11"/>
    <mergeCell ref="A1:C1"/>
    <mergeCell ref="A2:C2"/>
    <mergeCell ref="O9:O10"/>
    <mergeCell ref="F9:F10"/>
    <mergeCell ref="H9:I9"/>
    <mergeCell ref="A3:C3"/>
    <mergeCell ref="A4:O4"/>
    <mergeCell ref="A6:O6"/>
    <mergeCell ref="A8:J8"/>
    <mergeCell ref="A9:A10"/>
    <mergeCell ref="B9:B10"/>
    <mergeCell ref="C9:C10"/>
    <mergeCell ref="D9:D10"/>
    <mergeCell ref="E9:E10"/>
    <mergeCell ref="A5:O5"/>
    <mergeCell ref="A7:O7"/>
  </mergeCells>
  <conditionalFormatting sqref="B12:B24">
    <cfRule type="duplicateValues" dxfId="8" priority="6"/>
  </conditionalFormatting>
  <conditionalFormatting sqref="B12:B26">
    <cfRule type="duplicateValues" dxfId="7" priority="7"/>
  </conditionalFormatting>
  <conditionalFormatting sqref="B27">
    <cfRule type="duplicateValues" dxfId="6" priority="5"/>
  </conditionalFormatting>
  <conditionalFormatting sqref="B28">
    <cfRule type="duplicateValues" dxfId="5" priority="2"/>
    <cfRule type="duplicateValues" dxfId="4" priority="3"/>
  </conditionalFormatting>
  <conditionalFormatting sqref="B29 B27">
    <cfRule type="duplicateValues" dxfId="3" priority="4"/>
  </conditionalFormatting>
  <conditionalFormatting sqref="B30">
    <cfRule type="duplicateValues" dxfId="2" priority="1"/>
  </conditionalFormatting>
  <pageMargins left="0.23622047244094488" right="0.15748031496062992" top="0.19685039370078741" bottom="0.19685039370078741" header="0.31496062992125984" footer="0.31496062992125984"/>
  <pageSetup paperSize="9" scale="87" fitToHeight="0" orientation="landscape" r:id="rId1"/>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C00000"/>
    <pageSetUpPr fitToPage="1"/>
  </sheetPr>
  <dimension ref="A1:P141"/>
  <sheetViews>
    <sheetView tabSelected="1"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405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9" t="s">
        <v>185</v>
      </c>
      <c r="C12" s="10">
        <v>32645</v>
      </c>
      <c r="D12" s="8" t="s">
        <v>9</v>
      </c>
      <c r="E12" s="12" t="s">
        <v>590</v>
      </c>
      <c r="F12" s="8" t="s">
        <v>1042</v>
      </c>
      <c r="G12" s="23">
        <v>1</v>
      </c>
      <c r="H12" s="8">
        <v>1</v>
      </c>
      <c r="I12" s="8">
        <v>3</v>
      </c>
      <c r="J12" s="8">
        <v>1</v>
      </c>
      <c r="K12" s="8">
        <v>3</v>
      </c>
      <c r="L12" s="8">
        <v>1</v>
      </c>
      <c r="M12" s="8">
        <v>3</v>
      </c>
      <c r="N12" s="14">
        <v>40365000</v>
      </c>
      <c r="O12" s="15"/>
    </row>
    <row r="13" spans="1:15" ht="20.100000000000001" customHeight="1" x14ac:dyDescent="0.25">
      <c r="A13" s="8">
        <v>2</v>
      </c>
      <c r="B13" s="9" t="s">
        <v>186</v>
      </c>
      <c r="C13" s="10">
        <v>22960</v>
      </c>
      <c r="D13" s="8" t="s">
        <v>9</v>
      </c>
      <c r="E13" s="12" t="s">
        <v>591</v>
      </c>
      <c r="F13" s="8" t="s">
        <v>1039</v>
      </c>
      <c r="G13" s="13">
        <v>0.9</v>
      </c>
      <c r="H13" s="8">
        <v>4</v>
      </c>
      <c r="I13" s="8">
        <v>5</v>
      </c>
      <c r="J13" s="8">
        <v>4</v>
      </c>
      <c r="K13" s="18">
        <v>5</v>
      </c>
      <c r="L13" s="8"/>
      <c r="M13" s="8"/>
      <c r="N13" s="14"/>
      <c r="O13" s="15" t="s">
        <v>13</v>
      </c>
    </row>
    <row r="14" spans="1:15" ht="20.100000000000001" customHeight="1" x14ac:dyDescent="0.25">
      <c r="A14" s="8">
        <v>3</v>
      </c>
      <c r="B14" s="9" t="s">
        <v>187</v>
      </c>
      <c r="C14" s="10">
        <v>30510</v>
      </c>
      <c r="D14" s="8" t="s">
        <v>9</v>
      </c>
      <c r="E14" s="12" t="s">
        <v>592</v>
      </c>
      <c r="F14" s="8" t="s">
        <v>1042</v>
      </c>
      <c r="G14" s="23">
        <v>1</v>
      </c>
      <c r="H14" s="8">
        <v>7</v>
      </c>
      <c r="I14" s="8">
        <v>0</v>
      </c>
      <c r="J14" s="8">
        <v>7</v>
      </c>
      <c r="K14" s="8">
        <v>1</v>
      </c>
      <c r="L14" s="8">
        <v>7</v>
      </c>
      <c r="M14" s="8">
        <v>1</v>
      </c>
      <c r="N14" s="14">
        <v>145665000</v>
      </c>
      <c r="O14" s="15"/>
    </row>
    <row r="15" spans="1:15" ht="20.100000000000001" customHeight="1" x14ac:dyDescent="0.25">
      <c r="A15" s="8">
        <v>4</v>
      </c>
      <c r="B15" s="9" t="s">
        <v>188</v>
      </c>
      <c r="C15" s="10">
        <v>29839</v>
      </c>
      <c r="D15" s="8" t="s">
        <v>10</v>
      </c>
      <c r="E15" s="17" t="s">
        <v>3277</v>
      </c>
      <c r="F15" s="18" t="s">
        <v>1042</v>
      </c>
      <c r="G15" s="23">
        <v>1</v>
      </c>
      <c r="H15" s="8">
        <v>13</v>
      </c>
      <c r="I15" s="8">
        <v>0</v>
      </c>
      <c r="J15" s="8">
        <v>13</v>
      </c>
      <c r="K15" s="8">
        <v>0</v>
      </c>
      <c r="L15" s="8">
        <v>9</v>
      </c>
      <c r="M15" s="8">
        <v>7</v>
      </c>
      <c r="N15" s="14">
        <v>166290000</v>
      </c>
      <c r="O15" s="15"/>
    </row>
    <row r="16" spans="1:15" ht="20.100000000000001" customHeight="1" x14ac:dyDescent="0.25">
      <c r="A16" s="8">
        <v>5</v>
      </c>
      <c r="B16" s="9" t="s">
        <v>593</v>
      </c>
      <c r="C16" s="50" t="s">
        <v>594</v>
      </c>
      <c r="D16" s="8" t="s">
        <v>10</v>
      </c>
      <c r="E16" s="12" t="s">
        <v>595</v>
      </c>
      <c r="F16" s="8" t="s">
        <v>1041</v>
      </c>
      <c r="G16" s="13">
        <v>1.2</v>
      </c>
      <c r="H16" s="8">
        <v>12</v>
      </c>
      <c r="I16" s="8">
        <v>6</v>
      </c>
      <c r="J16" s="8">
        <v>13</v>
      </c>
      <c r="K16" s="8">
        <v>11</v>
      </c>
      <c r="L16" s="8">
        <v>8</v>
      </c>
      <c r="M16" s="8">
        <v>10</v>
      </c>
      <c r="N16" s="14">
        <v>202176000</v>
      </c>
      <c r="O16" s="15"/>
    </row>
    <row r="17" spans="1:16" ht="20.100000000000001" customHeight="1" x14ac:dyDescent="0.25">
      <c r="A17" s="8">
        <v>6</v>
      </c>
      <c r="B17" s="9" t="s">
        <v>191</v>
      </c>
      <c r="C17" s="50" t="s">
        <v>596</v>
      </c>
      <c r="D17" s="8" t="s">
        <v>9</v>
      </c>
      <c r="E17" s="12" t="s">
        <v>597</v>
      </c>
      <c r="F17" s="8" t="s">
        <v>1039</v>
      </c>
      <c r="G17" s="13">
        <v>1.1499999999999999</v>
      </c>
      <c r="H17" s="8">
        <v>16</v>
      </c>
      <c r="I17" s="8">
        <v>11</v>
      </c>
      <c r="J17" s="8">
        <v>19</v>
      </c>
      <c r="K17" s="8">
        <v>3</v>
      </c>
      <c r="L17" s="8"/>
      <c r="M17" s="8"/>
      <c r="N17" s="14">
        <v>40365000</v>
      </c>
      <c r="O17" s="15" t="s">
        <v>667</v>
      </c>
    </row>
    <row r="18" spans="1:16" ht="20.100000000000001" customHeight="1" x14ac:dyDescent="0.25">
      <c r="A18" s="8">
        <v>7</v>
      </c>
      <c r="B18" s="9" t="s">
        <v>193</v>
      </c>
      <c r="C18" s="50" t="s">
        <v>345</v>
      </c>
      <c r="D18" s="8" t="s">
        <v>10</v>
      </c>
      <c r="E18" s="12" t="s">
        <v>598</v>
      </c>
      <c r="F18" s="8" t="s">
        <v>1042</v>
      </c>
      <c r="G18" s="13">
        <v>1</v>
      </c>
      <c r="H18" s="8">
        <v>3</v>
      </c>
      <c r="I18" s="8">
        <v>2</v>
      </c>
      <c r="J18" s="8">
        <v>3</v>
      </c>
      <c r="K18" s="8">
        <v>3</v>
      </c>
      <c r="L18" s="8">
        <v>3</v>
      </c>
      <c r="M18" s="8">
        <v>10</v>
      </c>
      <c r="N18" s="14">
        <v>90441000</v>
      </c>
      <c r="O18" s="15"/>
    </row>
    <row r="19" spans="1:16" ht="20.100000000000001" customHeight="1" x14ac:dyDescent="0.25">
      <c r="A19" s="8">
        <v>8</v>
      </c>
      <c r="B19" s="9" t="s">
        <v>192</v>
      </c>
      <c r="C19" s="10">
        <v>29195</v>
      </c>
      <c r="D19" s="8" t="s">
        <v>9</v>
      </c>
      <c r="E19" s="12" t="s">
        <v>599</v>
      </c>
      <c r="F19" s="8" t="s">
        <v>1039</v>
      </c>
      <c r="G19" s="13">
        <v>1</v>
      </c>
      <c r="H19" s="8">
        <v>14</v>
      </c>
      <c r="I19" s="8">
        <v>0</v>
      </c>
      <c r="J19" s="8">
        <v>14</v>
      </c>
      <c r="K19" s="8">
        <v>0</v>
      </c>
      <c r="L19" s="8">
        <v>9</v>
      </c>
      <c r="M19" s="8">
        <v>10</v>
      </c>
      <c r="N19" s="14">
        <v>168480000</v>
      </c>
      <c r="O19" s="15"/>
    </row>
    <row r="20" spans="1:16" ht="20.100000000000001" customHeight="1" x14ac:dyDescent="0.25">
      <c r="A20" s="8">
        <v>9</v>
      </c>
      <c r="B20" s="9" t="s">
        <v>600</v>
      </c>
      <c r="C20" s="50" t="s">
        <v>601</v>
      </c>
      <c r="D20" s="8" t="s">
        <v>10</v>
      </c>
      <c r="E20" s="12" t="s">
        <v>602</v>
      </c>
      <c r="F20" s="8" t="s">
        <v>1042</v>
      </c>
      <c r="G20" s="13">
        <v>1.1499999999999999</v>
      </c>
      <c r="H20" s="8">
        <v>4</v>
      </c>
      <c r="I20" s="8">
        <v>5</v>
      </c>
      <c r="J20" s="8">
        <v>4</v>
      </c>
      <c r="K20" s="8">
        <v>5</v>
      </c>
      <c r="L20" s="8">
        <v>4</v>
      </c>
      <c r="M20" s="8">
        <v>5</v>
      </c>
      <c r="N20" s="14">
        <v>140336000</v>
      </c>
      <c r="O20" s="15"/>
    </row>
    <row r="21" spans="1:16" ht="20.100000000000001" customHeight="1" x14ac:dyDescent="0.25">
      <c r="A21" s="8">
        <v>10</v>
      </c>
      <c r="B21" s="9" t="s">
        <v>189</v>
      </c>
      <c r="C21" s="10">
        <v>32903</v>
      </c>
      <c r="D21" s="8" t="s">
        <v>10</v>
      </c>
      <c r="E21" s="12" t="s">
        <v>603</v>
      </c>
      <c r="F21" s="8" t="s">
        <v>1041</v>
      </c>
      <c r="G21" s="13">
        <v>1.2</v>
      </c>
      <c r="H21" s="8">
        <v>10</v>
      </c>
      <c r="I21" s="8">
        <v>2</v>
      </c>
      <c r="J21" s="8">
        <v>10</v>
      </c>
      <c r="K21" s="8">
        <v>2</v>
      </c>
      <c r="L21" s="8">
        <v>9</v>
      </c>
      <c r="M21" s="8">
        <v>6</v>
      </c>
      <c r="N21" s="14">
        <v>187434000</v>
      </c>
      <c r="O21" s="15"/>
    </row>
    <row r="22" spans="1:16" ht="20.100000000000001" customHeight="1" x14ac:dyDescent="0.25">
      <c r="A22" s="8">
        <v>11</v>
      </c>
      <c r="B22" s="9" t="s">
        <v>604</v>
      </c>
      <c r="C22" s="10" t="s">
        <v>3743</v>
      </c>
      <c r="D22" s="8" t="s">
        <v>10</v>
      </c>
      <c r="E22" s="12" t="s">
        <v>605</v>
      </c>
      <c r="F22" s="8" t="s">
        <v>1039</v>
      </c>
      <c r="G22" s="13">
        <v>1</v>
      </c>
      <c r="H22" s="8">
        <v>4</v>
      </c>
      <c r="I22" s="8">
        <v>2</v>
      </c>
      <c r="J22" s="8">
        <v>4</v>
      </c>
      <c r="K22" s="8">
        <v>3</v>
      </c>
      <c r="L22" s="8"/>
      <c r="M22" s="8"/>
      <c r="N22" s="14">
        <v>35100000</v>
      </c>
      <c r="O22" s="15" t="s">
        <v>13</v>
      </c>
    </row>
    <row r="23" spans="1:16" ht="20.100000000000001" customHeight="1" x14ac:dyDescent="0.25">
      <c r="A23" s="8">
        <v>12</v>
      </c>
      <c r="B23" s="9" t="s">
        <v>190</v>
      </c>
      <c r="C23" s="10" t="s">
        <v>3744</v>
      </c>
      <c r="D23" s="8" t="s">
        <v>10</v>
      </c>
      <c r="E23" s="12" t="s">
        <v>606</v>
      </c>
      <c r="F23" s="8" t="s">
        <v>1040</v>
      </c>
      <c r="G23" s="13">
        <v>1.1499999999999999</v>
      </c>
      <c r="H23" s="8">
        <v>4</v>
      </c>
      <c r="I23" s="8">
        <v>7</v>
      </c>
      <c r="J23" s="8">
        <v>4</v>
      </c>
      <c r="K23" s="8">
        <v>6</v>
      </c>
      <c r="L23" s="8">
        <v>6</v>
      </c>
      <c r="M23" s="8">
        <v>9</v>
      </c>
      <c r="N23" s="14">
        <v>142488000</v>
      </c>
      <c r="O23" s="15"/>
    </row>
    <row r="24" spans="1:16" ht="20.100000000000001" customHeight="1" x14ac:dyDescent="0.25">
      <c r="A24" s="8">
        <v>13</v>
      </c>
      <c r="B24" s="9" t="s">
        <v>2935</v>
      </c>
      <c r="C24" s="10">
        <v>26582</v>
      </c>
      <c r="D24" s="8" t="s">
        <v>10</v>
      </c>
      <c r="E24" s="21" t="s">
        <v>2936</v>
      </c>
      <c r="F24" s="8"/>
      <c r="G24" s="13">
        <v>0.9</v>
      </c>
      <c r="H24" s="22"/>
      <c r="I24" s="22"/>
      <c r="J24" s="8">
        <v>18</v>
      </c>
      <c r="K24" s="8">
        <v>0</v>
      </c>
      <c r="L24" s="8">
        <v>9</v>
      </c>
      <c r="M24" s="8">
        <v>7</v>
      </c>
      <c r="N24" s="14">
        <v>164268000</v>
      </c>
      <c r="O24" s="15" t="s">
        <v>1097</v>
      </c>
      <c r="P24" s="76"/>
    </row>
    <row r="25" spans="1:16" ht="20.100000000000001" customHeight="1" x14ac:dyDescent="0.25">
      <c r="A25" s="8">
        <v>14</v>
      </c>
      <c r="B25" s="9" t="s">
        <v>2937</v>
      </c>
      <c r="C25" s="10">
        <v>23881</v>
      </c>
      <c r="D25" s="8" t="s">
        <v>10</v>
      </c>
      <c r="E25" s="21" t="s">
        <v>2938</v>
      </c>
      <c r="F25" s="8" t="s">
        <v>1042</v>
      </c>
      <c r="G25" s="13">
        <v>1</v>
      </c>
      <c r="H25" s="22">
        <v>30</v>
      </c>
      <c r="I25" s="22">
        <v>4</v>
      </c>
      <c r="J25" s="8">
        <v>4</v>
      </c>
      <c r="K25" s="18">
        <v>8</v>
      </c>
      <c r="L25" s="8">
        <v>4</v>
      </c>
      <c r="M25" s="8">
        <v>0</v>
      </c>
      <c r="N25" s="14">
        <v>145899000</v>
      </c>
      <c r="O25" s="24" t="s">
        <v>3233</v>
      </c>
      <c r="P25" s="76"/>
    </row>
    <row r="26" spans="1:16" ht="20.100000000000001" customHeight="1" x14ac:dyDescent="0.25">
      <c r="A26" s="8">
        <v>15</v>
      </c>
      <c r="B26" s="9" t="s">
        <v>2939</v>
      </c>
      <c r="C26" s="10" t="s">
        <v>3745</v>
      </c>
      <c r="D26" s="8" t="s">
        <v>10</v>
      </c>
      <c r="E26" s="21" t="s">
        <v>2940</v>
      </c>
      <c r="F26" s="8" t="s">
        <v>1041</v>
      </c>
      <c r="G26" s="13">
        <v>1.1499999999999999</v>
      </c>
      <c r="H26" s="22">
        <v>17</v>
      </c>
      <c r="I26" s="22">
        <v>2</v>
      </c>
      <c r="J26" s="8">
        <v>16</v>
      </c>
      <c r="K26" s="8">
        <v>2</v>
      </c>
      <c r="L26" s="8">
        <v>4</v>
      </c>
      <c r="M26" s="8">
        <v>0</v>
      </c>
      <c r="N26" s="14">
        <v>207880000</v>
      </c>
      <c r="O26" s="24" t="s">
        <v>3234</v>
      </c>
      <c r="P26" s="76"/>
    </row>
    <row r="27" spans="1:16" ht="20.100000000000001" customHeight="1" x14ac:dyDescent="0.25">
      <c r="A27" s="8">
        <v>16</v>
      </c>
      <c r="B27" s="9" t="s">
        <v>2941</v>
      </c>
      <c r="C27" s="10">
        <v>29107</v>
      </c>
      <c r="D27" s="8" t="s">
        <v>10</v>
      </c>
      <c r="E27" s="21" t="s">
        <v>2942</v>
      </c>
      <c r="F27" s="8" t="s">
        <v>1042</v>
      </c>
      <c r="G27" s="13">
        <v>1.1499999999999999</v>
      </c>
      <c r="H27" s="22">
        <v>17</v>
      </c>
      <c r="I27" s="22">
        <v>2</v>
      </c>
      <c r="J27" s="8">
        <v>16</v>
      </c>
      <c r="K27" s="8">
        <v>2</v>
      </c>
      <c r="L27" s="8">
        <v>10</v>
      </c>
      <c r="M27" s="8">
        <v>0</v>
      </c>
      <c r="N27" s="14">
        <v>207880000</v>
      </c>
      <c r="O27" s="24" t="s">
        <v>3235</v>
      </c>
      <c r="P27" s="76"/>
    </row>
    <row r="28" spans="1:16" ht="20.100000000000001" customHeight="1" x14ac:dyDescent="0.25">
      <c r="A28" s="260" t="s">
        <v>1029</v>
      </c>
      <c r="B28" s="260"/>
      <c r="C28" s="260"/>
      <c r="D28" s="260"/>
      <c r="E28" s="260"/>
    </row>
    <row r="29" spans="1:16" ht="20.100000000000001" customHeight="1" x14ac:dyDescent="0.25"/>
    <row r="30" spans="1:16" ht="20.100000000000001" customHeight="1" x14ac:dyDescent="0.25"/>
    <row r="31" spans="1:16" ht="20.100000000000001" customHeight="1" x14ac:dyDescent="0.25"/>
    <row r="32" spans="1:16"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conditionalFormatting sqref="B12:B23">
    <cfRule type="duplicateValues" dxfId="1" priority="2"/>
  </conditionalFormatting>
  <conditionalFormatting sqref="B24:B27">
    <cfRule type="duplicateValues" dxfId="0" priority="1"/>
  </conditionalFormatting>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64" customWidth="1"/>
    <col min="2" max="2" width="19.6640625" style="1" customWidth="1"/>
    <col min="3" max="3" width="14.77734375" style="65" customWidth="1"/>
    <col min="4" max="4" width="8.21875" style="64" customWidth="1"/>
    <col min="5" max="5" width="75.5546875" style="1" customWidth="1"/>
    <col min="6" max="6" width="8.88671875" style="2" hidden="1" customWidth="1"/>
    <col min="7" max="7" width="5" style="64" hidden="1" customWidth="1"/>
    <col min="8" max="8" width="6" style="64" hidden="1" customWidth="1"/>
    <col min="9" max="9" width="5.77734375" style="64" hidden="1" customWidth="1"/>
    <col min="10" max="10" width="4.33203125" style="64" hidden="1" customWidth="1"/>
    <col min="11" max="11" width="5" style="64" hidden="1" customWidth="1"/>
    <col min="12" max="12" width="4.33203125" style="64" hidden="1" customWidth="1"/>
    <col min="13" max="13" width="5.21875" style="64" hidden="1" customWidth="1"/>
    <col min="14" max="14" width="11.88671875" style="64" hidden="1" customWidth="1"/>
    <col min="15" max="15" width="25.77734375" style="3" hidden="1" customWidth="1"/>
    <col min="16" max="16" width="8.88671875" style="1" customWidth="1"/>
    <col min="17" max="16384" width="8.88671875" style="1"/>
  </cols>
  <sheetData>
    <row r="1" spans="1:15" x14ac:dyDescent="0.25">
      <c r="A1" s="302" t="s">
        <v>3688</v>
      </c>
      <c r="B1" s="302"/>
      <c r="C1" s="302"/>
    </row>
    <row r="2" spans="1:15" x14ac:dyDescent="0.25">
      <c r="A2" s="302" t="s">
        <v>3689</v>
      </c>
      <c r="B2" s="302"/>
      <c r="C2" s="302"/>
    </row>
    <row r="3" spans="1:15" x14ac:dyDescent="0.25">
      <c r="A3" s="299"/>
      <c r="B3" s="299"/>
      <c r="C3" s="299"/>
      <c r="D3" s="242"/>
      <c r="E3" s="243"/>
      <c r="F3" s="241"/>
      <c r="G3" s="2"/>
      <c r="H3" s="2"/>
      <c r="I3" s="2"/>
      <c r="J3" s="244"/>
      <c r="K3" s="244"/>
      <c r="L3" s="244"/>
      <c r="M3" s="244"/>
      <c r="N3" s="244"/>
      <c r="O3" s="245"/>
    </row>
    <row r="4" spans="1:15" ht="33" customHeight="1" x14ac:dyDescent="0.25">
      <c r="A4" s="291" t="s">
        <v>3791</v>
      </c>
      <c r="B4" s="291"/>
      <c r="C4" s="291"/>
      <c r="D4" s="291"/>
      <c r="E4" s="291"/>
      <c r="F4" s="291"/>
      <c r="G4" s="291"/>
      <c r="H4" s="291"/>
      <c r="I4" s="291"/>
      <c r="J4" s="291"/>
      <c r="K4" s="291"/>
      <c r="L4" s="291"/>
      <c r="M4" s="291"/>
      <c r="N4" s="291"/>
      <c r="O4" s="291"/>
    </row>
    <row r="5" spans="1:15" ht="15.75" customHeight="1" x14ac:dyDescent="0.25">
      <c r="A5" s="293" t="s">
        <v>3690</v>
      </c>
      <c r="B5" s="293"/>
      <c r="C5" s="293"/>
      <c r="D5" s="293"/>
      <c r="E5" s="293"/>
      <c r="F5" s="293"/>
      <c r="G5" s="293"/>
      <c r="H5" s="293"/>
      <c r="I5" s="293"/>
      <c r="J5" s="293"/>
      <c r="K5" s="293"/>
      <c r="L5" s="293"/>
      <c r="M5" s="293"/>
      <c r="N5" s="293"/>
      <c r="O5" s="293"/>
    </row>
    <row r="6" spans="1:15" x14ac:dyDescent="0.25">
      <c r="A6" s="292" t="s">
        <v>3790</v>
      </c>
      <c r="B6" s="292"/>
      <c r="C6" s="292"/>
      <c r="D6" s="292"/>
      <c r="E6" s="292"/>
      <c r="F6" s="292"/>
      <c r="G6" s="292"/>
      <c r="H6" s="292"/>
      <c r="I6" s="292"/>
      <c r="J6" s="292"/>
      <c r="K6" s="292"/>
      <c r="L6" s="292"/>
      <c r="M6" s="292"/>
      <c r="N6" s="292"/>
      <c r="O6" s="292"/>
    </row>
    <row r="7" spans="1:15" s="243" customFormat="1" x14ac:dyDescent="0.25">
      <c r="A7" s="299" t="s">
        <v>366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66">
        <v>1</v>
      </c>
      <c r="B12" s="67" t="s">
        <v>1414</v>
      </c>
      <c r="C12" s="60" t="s">
        <v>3746</v>
      </c>
      <c r="D12" s="68" t="s">
        <v>10</v>
      </c>
      <c r="E12" s="69" t="s">
        <v>1415</v>
      </c>
      <c r="F12" s="66"/>
      <c r="G12" s="70">
        <v>1.1000000000000001</v>
      </c>
      <c r="H12" s="70"/>
      <c r="I12" s="70"/>
      <c r="J12" s="71">
        <v>2</v>
      </c>
      <c r="K12" s="72">
        <v>8</v>
      </c>
      <c r="L12" s="72"/>
      <c r="M12" s="72"/>
      <c r="N12" s="73">
        <v>38610000</v>
      </c>
      <c r="O12" s="67" t="s">
        <v>1416</v>
      </c>
    </row>
    <row r="13" spans="1:15" ht="20.100000000000001" customHeight="1" x14ac:dyDescent="0.25">
      <c r="A13" s="66">
        <v>2</v>
      </c>
      <c r="B13" s="67" t="s">
        <v>1417</v>
      </c>
      <c r="C13" s="60">
        <v>28720</v>
      </c>
      <c r="D13" s="68" t="s">
        <v>9</v>
      </c>
      <c r="E13" s="69" t="s">
        <v>1418</v>
      </c>
      <c r="F13" s="66"/>
      <c r="G13" s="70">
        <v>1.1000000000000001</v>
      </c>
      <c r="H13" s="70"/>
      <c r="I13" s="70"/>
      <c r="J13" s="71">
        <v>13</v>
      </c>
      <c r="K13" s="72">
        <v>2</v>
      </c>
      <c r="L13" s="72">
        <v>9</v>
      </c>
      <c r="M13" s="72">
        <v>6</v>
      </c>
      <c r="N13" s="73"/>
      <c r="O13" s="67" t="s">
        <v>1419</v>
      </c>
    </row>
    <row r="14" spans="1:15" ht="20.100000000000001" customHeight="1" x14ac:dyDescent="0.25">
      <c r="A14" s="66">
        <v>3</v>
      </c>
      <c r="B14" s="67" t="s">
        <v>1420</v>
      </c>
      <c r="C14" s="60" t="s">
        <v>3747</v>
      </c>
      <c r="D14" s="68" t="s">
        <v>10</v>
      </c>
      <c r="E14" s="69" t="s">
        <v>3517</v>
      </c>
      <c r="F14" s="66"/>
      <c r="G14" s="70">
        <v>1</v>
      </c>
      <c r="H14" s="70"/>
      <c r="I14" s="70"/>
      <c r="J14" s="71">
        <v>18</v>
      </c>
      <c r="K14" s="72">
        <v>9</v>
      </c>
      <c r="L14" s="72">
        <v>9</v>
      </c>
      <c r="M14" s="72">
        <v>6</v>
      </c>
      <c r="N14" s="73">
        <v>186030000</v>
      </c>
      <c r="O14" s="67" t="s">
        <v>1421</v>
      </c>
    </row>
    <row r="15" spans="1:15" ht="20.100000000000001" customHeight="1" x14ac:dyDescent="0.25">
      <c r="A15" s="66">
        <v>4</v>
      </c>
      <c r="B15" s="67" t="s">
        <v>1422</v>
      </c>
      <c r="C15" s="60">
        <v>37119</v>
      </c>
      <c r="D15" s="68" t="s">
        <v>10</v>
      </c>
      <c r="E15" s="69" t="s">
        <v>1423</v>
      </c>
      <c r="F15" s="66"/>
      <c r="G15" s="70">
        <v>1.2</v>
      </c>
      <c r="H15" s="70"/>
      <c r="I15" s="70"/>
      <c r="J15" s="71">
        <v>0</v>
      </c>
      <c r="K15" s="72">
        <v>11</v>
      </c>
      <c r="L15" s="72"/>
      <c r="M15" s="72">
        <v>11</v>
      </c>
      <c r="N15" s="73">
        <v>31122000</v>
      </c>
      <c r="O15" s="15" t="s">
        <v>1424</v>
      </c>
    </row>
    <row r="16" spans="1:15" ht="20.100000000000001" customHeight="1" x14ac:dyDescent="0.25">
      <c r="A16" s="66">
        <v>5</v>
      </c>
      <c r="B16" s="67" t="s">
        <v>1425</v>
      </c>
      <c r="C16" s="60" t="s">
        <v>3748</v>
      </c>
      <c r="D16" s="68" t="s">
        <v>10</v>
      </c>
      <c r="E16" s="69" t="s">
        <v>1426</v>
      </c>
      <c r="F16" s="66"/>
      <c r="G16" s="70">
        <v>1.2</v>
      </c>
      <c r="H16" s="70"/>
      <c r="I16" s="70"/>
      <c r="J16" s="71">
        <v>3</v>
      </c>
      <c r="K16" s="72">
        <v>3</v>
      </c>
      <c r="L16" s="72">
        <v>3</v>
      </c>
      <c r="M16" s="72">
        <v>3</v>
      </c>
      <c r="N16" s="73">
        <v>101544300</v>
      </c>
      <c r="O16" s="15" t="s">
        <v>1427</v>
      </c>
    </row>
    <row r="17" spans="1:15" ht="20.100000000000001" customHeight="1" x14ac:dyDescent="0.25">
      <c r="A17" s="66">
        <v>6</v>
      </c>
      <c r="B17" s="67" t="s">
        <v>858</v>
      </c>
      <c r="C17" s="60">
        <v>30733</v>
      </c>
      <c r="D17" s="68" t="s">
        <v>9</v>
      </c>
      <c r="E17" s="69" t="s">
        <v>1428</v>
      </c>
      <c r="F17" s="66"/>
      <c r="G17" s="70">
        <v>1.2</v>
      </c>
      <c r="H17" s="70"/>
      <c r="I17" s="70"/>
      <c r="J17" s="71">
        <v>9</v>
      </c>
      <c r="K17" s="72">
        <v>6</v>
      </c>
      <c r="L17" s="72">
        <v>9</v>
      </c>
      <c r="M17" s="72">
        <v>6</v>
      </c>
      <c r="N17" s="73">
        <v>181647000</v>
      </c>
      <c r="O17" s="15" t="s">
        <v>1429</v>
      </c>
    </row>
    <row r="18" spans="1:15" ht="20.100000000000001" customHeight="1" x14ac:dyDescent="0.25">
      <c r="A18" s="66">
        <v>7</v>
      </c>
      <c r="B18" s="67" t="s">
        <v>1430</v>
      </c>
      <c r="C18" s="60">
        <v>32489</v>
      </c>
      <c r="D18" s="68" t="s">
        <v>10</v>
      </c>
      <c r="E18" s="69" t="s">
        <v>1431</v>
      </c>
      <c r="F18" s="66"/>
      <c r="G18" s="70">
        <v>1.1499999999999999</v>
      </c>
      <c r="H18" s="70"/>
      <c r="I18" s="70"/>
      <c r="J18" s="71">
        <v>6</v>
      </c>
      <c r="K18" s="72">
        <v>11</v>
      </c>
      <c r="L18" s="72">
        <v>6</v>
      </c>
      <c r="M18" s="72">
        <v>11</v>
      </c>
      <c r="N18" s="73">
        <v>129519000</v>
      </c>
      <c r="O18" s="15" t="s">
        <v>1432</v>
      </c>
    </row>
    <row r="19" spans="1:15" ht="20.100000000000001" customHeight="1" x14ac:dyDescent="0.25">
      <c r="A19" s="66">
        <v>8</v>
      </c>
      <c r="B19" s="67" t="s">
        <v>1433</v>
      </c>
      <c r="C19" s="60">
        <v>23270</v>
      </c>
      <c r="D19" s="68" t="s">
        <v>9</v>
      </c>
      <c r="E19" s="69" t="s">
        <v>1434</v>
      </c>
      <c r="F19" s="66"/>
      <c r="G19" s="70">
        <v>1.1000000000000001</v>
      </c>
      <c r="H19" s="70"/>
      <c r="I19" s="70"/>
      <c r="J19" s="71">
        <v>14</v>
      </c>
      <c r="K19" s="72">
        <v>7</v>
      </c>
      <c r="L19" s="72">
        <v>9</v>
      </c>
      <c r="M19" s="72">
        <v>6</v>
      </c>
      <c r="N19" s="73">
        <v>38610000</v>
      </c>
      <c r="O19" s="67" t="s">
        <v>1435</v>
      </c>
    </row>
    <row r="20" spans="1:15" ht="20.100000000000001" customHeight="1" x14ac:dyDescent="0.25">
      <c r="A20" s="66">
        <v>9</v>
      </c>
      <c r="B20" s="67" t="s">
        <v>1436</v>
      </c>
      <c r="C20" s="60">
        <v>28334</v>
      </c>
      <c r="D20" s="68" t="s">
        <v>10</v>
      </c>
      <c r="E20" s="69" t="s">
        <v>1437</v>
      </c>
      <c r="F20" s="66"/>
      <c r="G20" s="70">
        <v>1.1000000000000001</v>
      </c>
      <c r="H20" s="70"/>
      <c r="I20" s="70"/>
      <c r="J20" s="71">
        <v>7</v>
      </c>
      <c r="K20" s="72">
        <v>1</v>
      </c>
      <c r="L20" s="72">
        <v>7</v>
      </c>
      <c r="M20" s="72">
        <v>1</v>
      </c>
      <c r="N20" s="73">
        <v>181467000</v>
      </c>
      <c r="O20" s="67" t="s">
        <v>1438</v>
      </c>
    </row>
    <row r="21" spans="1:15" ht="20.100000000000001" customHeight="1" x14ac:dyDescent="0.25">
      <c r="A21" s="66">
        <v>10</v>
      </c>
      <c r="B21" s="67" t="s">
        <v>1439</v>
      </c>
      <c r="C21" s="60">
        <v>32733</v>
      </c>
      <c r="D21" s="68" t="s">
        <v>10</v>
      </c>
      <c r="E21" s="69" t="s">
        <v>1440</v>
      </c>
      <c r="F21" s="66"/>
      <c r="G21" s="70">
        <v>1.1000000000000001</v>
      </c>
      <c r="H21" s="70"/>
      <c r="I21" s="70"/>
      <c r="J21" s="71">
        <v>7</v>
      </c>
      <c r="K21" s="72">
        <v>5</v>
      </c>
      <c r="L21" s="72">
        <v>8</v>
      </c>
      <c r="M21" s="72">
        <v>5</v>
      </c>
      <c r="N21" s="73">
        <v>160231500</v>
      </c>
      <c r="O21" s="67" t="s">
        <v>1441</v>
      </c>
    </row>
    <row r="22" spans="1:15" ht="20.100000000000001" customHeight="1" x14ac:dyDescent="0.25">
      <c r="A22" s="66">
        <v>11</v>
      </c>
      <c r="B22" s="67" t="s">
        <v>1442</v>
      </c>
      <c r="C22" s="60">
        <v>33503</v>
      </c>
      <c r="D22" s="68" t="s">
        <v>9</v>
      </c>
      <c r="E22" s="69" t="s">
        <v>1443</v>
      </c>
      <c r="F22" s="66"/>
      <c r="G22" s="70">
        <v>1.1000000000000001</v>
      </c>
      <c r="H22" s="70"/>
      <c r="I22" s="70"/>
      <c r="J22" s="71">
        <v>11</v>
      </c>
      <c r="K22" s="72">
        <v>6</v>
      </c>
      <c r="L22" s="72">
        <v>9</v>
      </c>
      <c r="M22" s="72">
        <v>6</v>
      </c>
      <c r="N22" s="73">
        <v>175675500</v>
      </c>
      <c r="O22" s="67" t="s">
        <v>1444</v>
      </c>
    </row>
    <row r="23" spans="1:15" ht="20.100000000000001" customHeight="1" x14ac:dyDescent="0.25">
      <c r="A23" s="66">
        <v>12</v>
      </c>
      <c r="B23" s="67" t="s">
        <v>1445</v>
      </c>
      <c r="C23" s="60" t="s">
        <v>3749</v>
      </c>
      <c r="D23" s="68" t="s">
        <v>10</v>
      </c>
      <c r="E23" s="69" t="s">
        <v>1446</v>
      </c>
      <c r="F23" s="66"/>
      <c r="G23" s="70">
        <v>0.9</v>
      </c>
      <c r="H23" s="70"/>
      <c r="I23" s="70"/>
      <c r="J23" s="71">
        <v>3</v>
      </c>
      <c r="K23" s="72">
        <v>1</v>
      </c>
      <c r="L23" s="72">
        <v>3</v>
      </c>
      <c r="M23" s="72">
        <v>2</v>
      </c>
      <c r="N23" s="73">
        <v>81396900</v>
      </c>
      <c r="O23" s="67" t="s">
        <v>1447</v>
      </c>
    </row>
    <row r="24" spans="1:15" ht="20.100000000000001" customHeight="1" x14ac:dyDescent="0.25">
      <c r="A24" s="66">
        <v>13</v>
      </c>
      <c r="B24" s="67" t="s">
        <v>1448</v>
      </c>
      <c r="C24" s="60" t="s">
        <v>3750</v>
      </c>
      <c r="D24" s="68" t="s">
        <v>10</v>
      </c>
      <c r="E24" s="69" t="s">
        <v>1449</v>
      </c>
      <c r="F24" s="66"/>
      <c r="G24" s="70">
        <v>0.9</v>
      </c>
      <c r="H24" s="70"/>
      <c r="I24" s="70"/>
      <c r="J24" s="71">
        <v>7</v>
      </c>
      <c r="K24" s="72">
        <v>2</v>
      </c>
      <c r="L24" s="72">
        <v>7</v>
      </c>
      <c r="M24" s="72">
        <v>2</v>
      </c>
      <c r="N24" s="74">
        <v>131098500</v>
      </c>
      <c r="O24" s="75" t="s">
        <v>1450</v>
      </c>
    </row>
    <row r="25" spans="1:15" ht="20.100000000000001" customHeight="1" x14ac:dyDescent="0.25">
      <c r="A25" s="66">
        <v>14</v>
      </c>
      <c r="B25" s="67" t="s">
        <v>1451</v>
      </c>
      <c r="C25" s="60" t="s">
        <v>3751</v>
      </c>
      <c r="D25" s="68" t="s">
        <v>9</v>
      </c>
      <c r="E25" s="69" t="s">
        <v>1452</v>
      </c>
      <c r="F25" s="66"/>
      <c r="G25" s="70">
        <v>0.9</v>
      </c>
      <c r="H25" s="70"/>
      <c r="I25" s="70"/>
      <c r="J25" s="71">
        <v>2</v>
      </c>
      <c r="K25" s="72">
        <v>1</v>
      </c>
      <c r="L25" s="72">
        <v>2</v>
      </c>
      <c r="M25" s="72">
        <v>2</v>
      </c>
      <c r="N25" s="73">
        <v>58020300</v>
      </c>
      <c r="O25" s="67" t="s">
        <v>1453</v>
      </c>
    </row>
    <row r="26" spans="1:15" ht="20.100000000000001" customHeight="1" x14ac:dyDescent="0.25">
      <c r="A26" s="66">
        <v>15</v>
      </c>
      <c r="B26" s="67" t="s">
        <v>1454</v>
      </c>
      <c r="C26" s="60" t="s">
        <v>3752</v>
      </c>
      <c r="D26" s="68" t="s">
        <v>9</v>
      </c>
      <c r="E26" s="69" t="s">
        <v>1455</v>
      </c>
      <c r="F26" s="66"/>
      <c r="G26" s="70">
        <v>0.9</v>
      </c>
      <c r="H26" s="70"/>
      <c r="I26" s="70"/>
      <c r="J26" s="71">
        <v>3</v>
      </c>
      <c r="K26" s="72">
        <v>11</v>
      </c>
      <c r="L26" s="72">
        <v>4</v>
      </c>
      <c r="M26" s="72">
        <v>0</v>
      </c>
      <c r="N26" s="73">
        <v>99820400</v>
      </c>
      <c r="O26" s="67" t="s">
        <v>1456</v>
      </c>
    </row>
    <row r="27" spans="1:15" ht="20.100000000000001" customHeight="1" x14ac:dyDescent="0.25">
      <c r="A27" s="66">
        <v>16</v>
      </c>
      <c r="B27" s="67" t="s">
        <v>2943</v>
      </c>
      <c r="C27" s="60" t="s">
        <v>3753</v>
      </c>
      <c r="D27" s="68" t="s">
        <v>10</v>
      </c>
      <c r="E27" s="67" t="s">
        <v>2944</v>
      </c>
      <c r="F27" s="66"/>
      <c r="G27" s="70">
        <v>1</v>
      </c>
      <c r="H27" s="70"/>
      <c r="I27" s="70"/>
      <c r="J27" s="71">
        <v>9</v>
      </c>
      <c r="K27" s="72">
        <v>0</v>
      </c>
      <c r="L27" s="72">
        <v>9</v>
      </c>
      <c r="M27" s="72">
        <v>1</v>
      </c>
      <c r="N27" s="73">
        <v>152685000</v>
      </c>
      <c r="O27" s="67" t="s">
        <v>2945</v>
      </c>
    </row>
    <row r="28" spans="1:15" ht="20.100000000000001" customHeight="1" x14ac:dyDescent="0.25">
      <c r="A28" s="66">
        <v>17</v>
      </c>
      <c r="B28" s="67" t="s">
        <v>2946</v>
      </c>
      <c r="C28" s="60">
        <v>29665</v>
      </c>
      <c r="D28" s="68" t="s">
        <v>10</v>
      </c>
      <c r="E28" s="67" t="s">
        <v>3500</v>
      </c>
      <c r="F28" s="66"/>
      <c r="G28" s="70">
        <v>1</v>
      </c>
      <c r="H28" s="70"/>
      <c r="I28" s="70"/>
      <c r="J28" s="71">
        <v>5</v>
      </c>
      <c r="K28" s="72">
        <v>8</v>
      </c>
      <c r="L28" s="72">
        <v>5</v>
      </c>
      <c r="M28" s="72">
        <v>8</v>
      </c>
      <c r="N28" s="73">
        <v>140400000</v>
      </c>
      <c r="O28" s="67" t="s">
        <v>2947</v>
      </c>
    </row>
    <row r="29" spans="1:15" ht="20.100000000000001" customHeight="1" x14ac:dyDescent="0.25">
      <c r="A29" s="66">
        <v>18</v>
      </c>
      <c r="B29" s="67" t="s">
        <v>2948</v>
      </c>
      <c r="C29" s="60" t="s">
        <v>3754</v>
      </c>
      <c r="D29" s="68" t="s">
        <v>9</v>
      </c>
      <c r="E29" s="67" t="s">
        <v>2949</v>
      </c>
      <c r="F29" s="66"/>
      <c r="G29" s="70">
        <v>1.1499999999999999</v>
      </c>
      <c r="H29" s="70"/>
      <c r="I29" s="70"/>
      <c r="J29" s="71">
        <v>7</v>
      </c>
      <c r="K29" s="72">
        <v>5</v>
      </c>
      <c r="L29" s="72">
        <v>7</v>
      </c>
      <c r="M29" s="72">
        <v>5</v>
      </c>
      <c r="N29" s="73">
        <v>145665000</v>
      </c>
      <c r="O29" s="67" t="s">
        <v>2950</v>
      </c>
    </row>
    <row r="30" spans="1:15" ht="20.100000000000001" customHeight="1" x14ac:dyDescent="0.25">
      <c r="A30" s="66">
        <v>19</v>
      </c>
      <c r="B30" s="67" t="s">
        <v>2951</v>
      </c>
      <c r="C30" s="60">
        <v>35660</v>
      </c>
      <c r="D30" s="68" t="s">
        <v>9</v>
      </c>
      <c r="E30" s="67" t="s">
        <v>2952</v>
      </c>
      <c r="F30" s="66"/>
      <c r="G30" s="70">
        <v>1.2</v>
      </c>
      <c r="H30" s="70"/>
      <c r="I30" s="70"/>
      <c r="J30" s="71">
        <v>4</v>
      </c>
      <c r="K30" s="72">
        <v>2</v>
      </c>
      <c r="L30" s="72">
        <v>4</v>
      </c>
      <c r="M30" s="72">
        <v>2</v>
      </c>
      <c r="N30" s="73">
        <v>116415000</v>
      </c>
      <c r="O30" s="67" t="s">
        <v>2953</v>
      </c>
    </row>
    <row r="31" spans="1:15" ht="20.100000000000001" customHeight="1" x14ac:dyDescent="0.25">
      <c r="A31" s="66">
        <v>20</v>
      </c>
      <c r="B31" s="67" t="s">
        <v>2954</v>
      </c>
      <c r="C31" s="60" t="s">
        <v>3755</v>
      </c>
      <c r="D31" s="68" t="s">
        <v>9</v>
      </c>
      <c r="E31" s="67" t="s">
        <v>2955</v>
      </c>
      <c r="F31" s="66"/>
      <c r="G31" s="70">
        <v>1</v>
      </c>
      <c r="H31" s="70"/>
      <c r="I31" s="70"/>
      <c r="J31" s="71">
        <v>3</v>
      </c>
      <c r="K31" s="72">
        <v>3</v>
      </c>
      <c r="L31" s="72">
        <v>3</v>
      </c>
      <c r="M31" s="72">
        <v>3</v>
      </c>
      <c r="N31" s="73">
        <v>92313000</v>
      </c>
      <c r="O31" s="67" t="s">
        <v>2956</v>
      </c>
    </row>
    <row r="32" spans="1:15" ht="20.100000000000001" customHeight="1" x14ac:dyDescent="0.25">
      <c r="A32" s="66">
        <v>21</v>
      </c>
      <c r="B32" s="67" t="s">
        <v>2957</v>
      </c>
      <c r="C32" s="60">
        <v>33474</v>
      </c>
      <c r="D32" s="68" t="s">
        <v>10</v>
      </c>
      <c r="E32" s="67" t="s">
        <v>2958</v>
      </c>
      <c r="F32" s="66"/>
      <c r="G32" s="70">
        <v>0.9</v>
      </c>
      <c r="H32" s="70"/>
      <c r="I32" s="70"/>
      <c r="J32" s="71">
        <v>5</v>
      </c>
      <c r="K32" s="72">
        <v>1</v>
      </c>
      <c r="L32" s="72">
        <v>5</v>
      </c>
      <c r="M32" s="72">
        <v>1</v>
      </c>
      <c r="N32" s="73">
        <v>124780500</v>
      </c>
      <c r="O32" s="67" t="s">
        <v>2959</v>
      </c>
    </row>
    <row r="33" spans="1:15" ht="20.100000000000001" customHeight="1" x14ac:dyDescent="0.25">
      <c r="A33" s="66">
        <v>22</v>
      </c>
      <c r="B33" s="67" t="s">
        <v>2960</v>
      </c>
      <c r="C33" s="60" t="s">
        <v>3756</v>
      </c>
      <c r="D33" s="68" t="s">
        <v>10</v>
      </c>
      <c r="E33" s="67" t="s">
        <v>3518</v>
      </c>
      <c r="F33" s="66"/>
      <c r="G33" s="70">
        <v>0.9</v>
      </c>
      <c r="H33" s="70"/>
      <c r="I33" s="70"/>
      <c r="J33" s="71">
        <v>3</v>
      </c>
      <c r="K33" s="72">
        <v>11</v>
      </c>
      <c r="L33" s="72">
        <v>4</v>
      </c>
      <c r="M33" s="72">
        <v>4</v>
      </c>
      <c r="N33" s="73">
        <v>99824400</v>
      </c>
      <c r="O33" s="67" t="s">
        <v>2961</v>
      </c>
    </row>
    <row r="34" spans="1:15" ht="20.100000000000001" customHeight="1" x14ac:dyDescent="0.25">
      <c r="A34" s="66">
        <v>23</v>
      </c>
      <c r="B34" s="67" t="s">
        <v>2962</v>
      </c>
      <c r="C34" s="60">
        <v>33288</v>
      </c>
      <c r="D34" s="68" t="s">
        <v>10</v>
      </c>
      <c r="E34" s="67" t="s">
        <v>2963</v>
      </c>
      <c r="F34" s="66"/>
      <c r="G34" s="70">
        <v>0.9</v>
      </c>
      <c r="H34" s="70"/>
      <c r="I34" s="70"/>
      <c r="J34" s="71">
        <v>3</v>
      </c>
      <c r="K34" s="72">
        <v>6</v>
      </c>
      <c r="L34" s="72">
        <v>3</v>
      </c>
      <c r="M34" s="72">
        <v>6</v>
      </c>
      <c r="N34" s="73">
        <v>88136100</v>
      </c>
      <c r="O34" s="67" t="s">
        <v>2964</v>
      </c>
    </row>
    <row r="35" spans="1:15" ht="20.100000000000001" customHeight="1" x14ac:dyDescent="0.25">
      <c r="A35" s="66">
        <v>24</v>
      </c>
      <c r="B35" s="67" t="s">
        <v>2965</v>
      </c>
      <c r="C35" s="60">
        <v>31411</v>
      </c>
      <c r="D35" s="68" t="s">
        <v>9</v>
      </c>
      <c r="E35" s="67" t="s">
        <v>2966</v>
      </c>
      <c r="F35" s="66"/>
      <c r="G35" s="70">
        <v>0.9</v>
      </c>
      <c r="H35" s="70"/>
      <c r="I35" s="70"/>
      <c r="J35" s="71">
        <v>4</v>
      </c>
      <c r="K35" s="72">
        <v>2</v>
      </c>
      <c r="L35" s="72">
        <v>4</v>
      </c>
      <c r="M35" s="72">
        <v>2</v>
      </c>
      <c r="N35" s="73">
        <v>104773500</v>
      </c>
      <c r="O35" s="67" t="s">
        <v>2967</v>
      </c>
    </row>
    <row r="36" spans="1:15" ht="20.100000000000001" customHeight="1" x14ac:dyDescent="0.25">
      <c r="A36" s="66">
        <v>25</v>
      </c>
      <c r="B36" s="67" t="s">
        <v>2968</v>
      </c>
      <c r="C36" s="60" t="s">
        <v>3757</v>
      </c>
      <c r="D36" s="68" t="s">
        <v>9</v>
      </c>
      <c r="E36" s="67" t="s">
        <v>2969</v>
      </c>
      <c r="F36" s="66"/>
      <c r="G36" s="70">
        <v>1.1000000000000001</v>
      </c>
      <c r="H36" s="70"/>
      <c r="I36" s="70"/>
      <c r="J36" s="71">
        <v>4</v>
      </c>
      <c r="K36" s="72">
        <v>2</v>
      </c>
      <c r="L36" s="72">
        <v>4</v>
      </c>
      <c r="M36" s="72">
        <v>2</v>
      </c>
      <c r="N36" s="73">
        <v>38619000</v>
      </c>
      <c r="O36" s="67" t="s">
        <v>2970</v>
      </c>
    </row>
    <row r="37" spans="1:15" ht="20.100000000000001" customHeight="1" x14ac:dyDescent="0.25">
      <c r="A37" s="66">
        <v>26</v>
      </c>
      <c r="B37" s="67" t="s">
        <v>2971</v>
      </c>
      <c r="C37" s="60" t="s">
        <v>3758</v>
      </c>
      <c r="D37" s="68" t="s">
        <v>10</v>
      </c>
      <c r="E37" s="67" t="s">
        <v>2972</v>
      </c>
      <c r="F37" s="66"/>
      <c r="G37" s="70">
        <v>1.1000000000000001</v>
      </c>
      <c r="H37" s="70"/>
      <c r="I37" s="70"/>
      <c r="J37" s="71">
        <v>3</v>
      </c>
      <c r="K37" s="72">
        <v>1</v>
      </c>
      <c r="L37" s="72">
        <v>3</v>
      </c>
      <c r="M37" s="72">
        <v>2</v>
      </c>
      <c r="N37" s="73">
        <v>38610000</v>
      </c>
      <c r="O37" s="67" t="s">
        <v>2973</v>
      </c>
    </row>
    <row r="38" spans="1:15" ht="20.100000000000001" customHeight="1" x14ac:dyDescent="0.25">
      <c r="A38" s="66">
        <v>27</v>
      </c>
      <c r="B38" s="67" t="s">
        <v>2974</v>
      </c>
      <c r="C38" s="60">
        <v>20959</v>
      </c>
      <c r="D38" s="68" t="s">
        <v>9</v>
      </c>
      <c r="E38" s="67" t="s">
        <v>2975</v>
      </c>
      <c r="F38" s="66"/>
      <c r="G38" s="70">
        <v>1.1000000000000001</v>
      </c>
      <c r="H38" s="70"/>
      <c r="I38" s="70"/>
      <c r="J38" s="71">
        <v>4</v>
      </c>
      <c r="K38" s="72">
        <v>3</v>
      </c>
      <c r="L38" s="72"/>
      <c r="M38" s="72"/>
      <c r="N38" s="73">
        <v>38610000</v>
      </c>
      <c r="O38" s="67" t="s">
        <v>2976</v>
      </c>
    </row>
    <row r="39" spans="1:15" ht="20.100000000000001" customHeight="1" x14ac:dyDescent="0.25">
      <c r="A39" s="66">
        <v>28</v>
      </c>
      <c r="B39" s="67" t="s">
        <v>2977</v>
      </c>
      <c r="C39" s="60">
        <v>23249</v>
      </c>
      <c r="D39" s="68" t="s">
        <v>10</v>
      </c>
      <c r="E39" s="67" t="s">
        <v>734</v>
      </c>
      <c r="F39" s="66"/>
      <c r="G39" s="70">
        <v>0.9</v>
      </c>
      <c r="H39" s="70"/>
      <c r="I39" s="70"/>
      <c r="J39" s="71">
        <v>4</v>
      </c>
      <c r="K39" s="72">
        <v>2</v>
      </c>
      <c r="L39" s="72"/>
      <c r="M39" s="72"/>
      <c r="N39" s="73">
        <v>31590000</v>
      </c>
      <c r="O39" s="67" t="s">
        <v>2976</v>
      </c>
    </row>
    <row r="40" spans="1:15" ht="20.100000000000001" customHeight="1" x14ac:dyDescent="0.25">
      <c r="A40" s="66">
        <v>29</v>
      </c>
      <c r="B40" s="67" t="s">
        <v>2978</v>
      </c>
      <c r="C40" s="60">
        <v>22368</v>
      </c>
      <c r="D40" s="68" t="s">
        <v>10</v>
      </c>
      <c r="E40" s="67" t="s">
        <v>2979</v>
      </c>
      <c r="F40" s="66"/>
      <c r="G40" s="70">
        <v>1</v>
      </c>
      <c r="H40" s="70"/>
      <c r="I40" s="70"/>
      <c r="J40" s="71">
        <v>4</v>
      </c>
      <c r="K40" s="72">
        <v>2</v>
      </c>
      <c r="L40" s="72"/>
      <c r="M40" s="72"/>
      <c r="N40" s="73">
        <v>35100000</v>
      </c>
      <c r="O40" s="67" t="s">
        <v>2976</v>
      </c>
    </row>
    <row r="41" spans="1:15" ht="20.100000000000001" customHeight="1" x14ac:dyDescent="0.25">
      <c r="A41" s="66">
        <v>30</v>
      </c>
      <c r="B41" s="67" t="s">
        <v>2980</v>
      </c>
      <c r="C41" s="60">
        <v>28387</v>
      </c>
      <c r="D41" s="68" t="s">
        <v>10</v>
      </c>
      <c r="E41" s="67" t="s">
        <v>2981</v>
      </c>
      <c r="F41" s="66"/>
      <c r="G41" s="70">
        <v>1.1000000000000001</v>
      </c>
      <c r="H41" s="70"/>
      <c r="I41" s="70"/>
      <c r="J41" s="71">
        <v>11</v>
      </c>
      <c r="K41" s="66">
        <v>5</v>
      </c>
      <c r="L41" s="72">
        <v>9</v>
      </c>
      <c r="M41" s="72">
        <v>5</v>
      </c>
      <c r="N41" s="73">
        <v>167953500</v>
      </c>
      <c r="O41" s="67" t="s">
        <v>2982</v>
      </c>
    </row>
    <row r="42" spans="1:15" ht="20.100000000000001" customHeight="1" x14ac:dyDescent="0.25">
      <c r="A42" s="66">
        <v>31</v>
      </c>
      <c r="B42" s="67" t="s">
        <v>2983</v>
      </c>
      <c r="C42" s="60">
        <v>28146</v>
      </c>
      <c r="D42" s="68" t="s">
        <v>9</v>
      </c>
      <c r="E42" s="67" t="s">
        <v>2984</v>
      </c>
      <c r="F42" s="66"/>
      <c r="G42" s="70">
        <v>1.25</v>
      </c>
      <c r="H42" s="70"/>
      <c r="I42" s="70"/>
      <c r="J42" s="71">
        <v>17</v>
      </c>
      <c r="K42" s="72">
        <v>2</v>
      </c>
      <c r="L42" s="72">
        <v>4</v>
      </c>
      <c r="M42" s="72">
        <v>6</v>
      </c>
      <c r="N42" s="73">
        <v>198841500</v>
      </c>
      <c r="O42" s="67" t="s">
        <v>2985</v>
      </c>
    </row>
    <row r="43" spans="1:15" ht="20.100000000000001" customHeight="1" x14ac:dyDescent="0.25">
      <c r="A43" s="66">
        <v>32</v>
      </c>
      <c r="B43" s="67" t="s">
        <v>2986</v>
      </c>
      <c r="C43" s="60" t="s">
        <v>3759</v>
      </c>
      <c r="D43" s="68" t="s">
        <v>10</v>
      </c>
      <c r="E43" s="67" t="s">
        <v>3207</v>
      </c>
      <c r="F43" s="66"/>
      <c r="G43" s="70">
        <v>1.1000000000000001</v>
      </c>
      <c r="H43" s="70"/>
      <c r="I43" s="70"/>
      <c r="J43" s="71">
        <v>9</v>
      </c>
      <c r="K43" s="72">
        <v>6</v>
      </c>
      <c r="L43" s="72">
        <v>9</v>
      </c>
      <c r="M43" s="72">
        <v>6</v>
      </c>
      <c r="N43" s="73">
        <v>167953500</v>
      </c>
      <c r="O43" s="67" t="s">
        <v>2987</v>
      </c>
    </row>
    <row r="44" spans="1:15" ht="20.100000000000001" customHeight="1" x14ac:dyDescent="0.25">
      <c r="A44" s="66">
        <v>33</v>
      </c>
      <c r="B44" s="67" t="s">
        <v>2988</v>
      </c>
      <c r="C44" s="60">
        <v>29023</v>
      </c>
      <c r="D44" s="68" t="s">
        <v>10</v>
      </c>
      <c r="E44" s="67" t="s">
        <v>2989</v>
      </c>
      <c r="F44" s="66"/>
      <c r="G44" s="70">
        <v>1.1499999999999999</v>
      </c>
      <c r="H44" s="70"/>
      <c r="I44" s="70"/>
      <c r="J44" s="71">
        <v>15</v>
      </c>
      <c r="K44" s="72">
        <v>6</v>
      </c>
      <c r="L44" s="72">
        <v>9</v>
      </c>
      <c r="M44" s="72">
        <v>6</v>
      </c>
      <c r="N44" s="73">
        <v>173745000</v>
      </c>
      <c r="O44" s="15" t="s">
        <v>2990</v>
      </c>
    </row>
    <row r="45" spans="1:15" ht="20.100000000000001" customHeight="1" x14ac:dyDescent="0.25">
      <c r="A45" s="66">
        <v>34</v>
      </c>
      <c r="B45" s="67" t="s">
        <v>2991</v>
      </c>
      <c r="C45" s="60" t="s">
        <v>3760</v>
      </c>
      <c r="D45" s="68" t="s">
        <v>10</v>
      </c>
      <c r="E45" s="67" t="s">
        <v>1443</v>
      </c>
      <c r="F45" s="66"/>
      <c r="G45" s="70">
        <v>1.1000000000000001</v>
      </c>
      <c r="H45" s="70"/>
      <c r="I45" s="70"/>
      <c r="J45" s="71">
        <v>6</v>
      </c>
      <c r="K45" s="72">
        <v>8</v>
      </c>
      <c r="L45" s="72">
        <v>11</v>
      </c>
      <c r="M45" s="72">
        <v>6</v>
      </c>
      <c r="N45" s="73">
        <v>175675500</v>
      </c>
      <c r="O45" s="67" t="s">
        <v>2992</v>
      </c>
    </row>
    <row r="46" spans="1:15" ht="20.100000000000001" customHeight="1" x14ac:dyDescent="0.25">
      <c r="A46" s="66">
        <v>35</v>
      </c>
      <c r="B46" s="67" t="s">
        <v>2993</v>
      </c>
      <c r="C46" s="60">
        <v>30006</v>
      </c>
      <c r="D46" s="68" t="s">
        <v>9</v>
      </c>
      <c r="E46" s="67" t="s">
        <v>2994</v>
      </c>
      <c r="F46" s="66"/>
      <c r="G46" s="70">
        <v>0.9</v>
      </c>
      <c r="H46" s="70"/>
      <c r="I46" s="70"/>
      <c r="J46" s="71">
        <v>9</v>
      </c>
      <c r="K46" s="72">
        <v>6</v>
      </c>
      <c r="L46" s="72">
        <v>4</v>
      </c>
      <c r="M46" s="72">
        <v>6</v>
      </c>
      <c r="N46" s="73">
        <v>161109000</v>
      </c>
      <c r="O46" s="67" t="s">
        <v>2995</v>
      </c>
    </row>
    <row r="47" spans="1:15" ht="20.100000000000001" customHeight="1" x14ac:dyDescent="0.25">
      <c r="A47" s="66">
        <v>36</v>
      </c>
      <c r="B47" s="67" t="s">
        <v>2996</v>
      </c>
      <c r="C47" s="60">
        <v>29853</v>
      </c>
      <c r="D47" s="68" t="s">
        <v>10</v>
      </c>
      <c r="E47" s="67" t="s">
        <v>2997</v>
      </c>
      <c r="F47" s="66"/>
      <c r="G47" s="70">
        <v>1</v>
      </c>
      <c r="H47" s="70"/>
      <c r="I47" s="70"/>
      <c r="J47" s="71">
        <v>9</v>
      </c>
      <c r="K47" s="72">
        <v>6</v>
      </c>
      <c r="L47" s="72">
        <v>10</v>
      </c>
      <c r="M47" s="72">
        <v>9</v>
      </c>
      <c r="N47" s="73">
        <v>177255000</v>
      </c>
      <c r="O47" s="67" t="s">
        <v>2998</v>
      </c>
    </row>
    <row r="48" spans="1:15" ht="20.100000000000001" customHeight="1" x14ac:dyDescent="0.25">
      <c r="A48" s="66">
        <v>37</v>
      </c>
      <c r="B48" s="67" t="s">
        <v>2999</v>
      </c>
      <c r="C48" s="60">
        <v>30276</v>
      </c>
      <c r="D48" s="68" t="s">
        <v>9</v>
      </c>
      <c r="E48" s="67" t="s">
        <v>3000</v>
      </c>
      <c r="F48" s="66"/>
      <c r="G48" s="70">
        <v>1.1499999999999999</v>
      </c>
      <c r="H48" s="70"/>
      <c r="I48" s="70"/>
      <c r="J48" s="71">
        <v>17</v>
      </c>
      <c r="K48" s="72">
        <v>3</v>
      </c>
      <c r="L48" s="72">
        <v>17</v>
      </c>
      <c r="M48" s="72">
        <v>7</v>
      </c>
      <c r="N48" s="73">
        <v>164268000</v>
      </c>
      <c r="O48" s="67" t="s">
        <v>2995</v>
      </c>
    </row>
    <row r="49" spans="1:15" ht="20.100000000000001" customHeight="1" x14ac:dyDescent="0.25">
      <c r="A49" s="66">
        <v>38</v>
      </c>
      <c r="B49" s="67" t="s">
        <v>3001</v>
      </c>
      <c r="C49" s="60">
        <v>22524</v>
      </c>
      <c r="D49" s="68" t="s">
        <v>9</v>
      </c>
      <c r="E49" s="67" t="s">
        <v>3002</v>
      </c>
      <c r="F49" s="66"/>
      <c r="G49" s="70">
        <v>1.1000000000000001</v>
      </c>
      <c r="H49" s="70"/>
      <c r="I49" s="70"/>
      <c r="J49" s="71">
        <v>9</v>
      </c>
      <c r="K49" s="72">
        <v>6</v>
      </c>
      <c r="L49" s="72">
        <v>9</v>
      </c>
      <c r="M49" s="72">
        <v>6</v>
      </c>
      <c r="N49" s="73">
        <v>38610000</v>
      </c>
      <c r="O49" s="67" t="s">
        <v>2973</v>
      </c>
    </row>
    <row r="50" spans="1:15" ht="20.100000000000001" customHeight="1" x14ac:dyDescent="0.25">
      <c r="A50" s="66">
        <v>39</v>
      </c>
      <c r="B50" s="67" t="s">
        <v>3003</v>
      </c>
      <c r="C50" s="60" t="s">
        <v>3761</v>
      </c>
      <c r="D50" s="68" t="s">
        <v>9</v>
      </c>
      <c r="E50" s="67" t="s">
        <v>3004</v>
      </c>
      <c r="F50" s="66"/>
      <c r="G50" s="70">
        <v>1.1000000000000001</v>
      </c>
      <c r="H50" s="70"/>
      <c r="I50" s="70"/>
      <c r="J50" s="71">
        <v>14</v>
      </c>
      <c r="K50" s="72">
        <v>7</v>
      </c>
      <c r="L50" s="72">
        <v>9</v>
      </c>
      <c r="M50" s="72">
        <v>6</v>
      </c>
      <c r="N50" s="73">
        <v>38610000</v>
      </c>
      <c r="O50" s="67" t="s">
        <v>3005</v>
      </c>
    </row>
    <row r="51" spans="1:15" ht="24.95" customHeight="1" x14ac:dyDescent="0.25">
      <c r="A51" s="260" t="s">
        <v>3006</v>
      </c>
      <c r="B51" s="260"/>
      <c r="C51" s="260"/>
      <c r="D51" s="260"/>
      <c r="E51" s="260"/>
    </row>
    <row r="52" spans="1:15" ht="24.95" customHeight="1" x14ac:dyDescent="0.25"/>
    <row r="53" spans="1:15" ht="24.95" customHeight="1" x14ac:dyDescent="0.25"/>
    <row r="54" spans="1:15" ht="24.95" customHeight="1" x14ac:dyDescent="0.25"/>
    <row r="55" spans="1:15" ht="24.95" customHeight="1" x14ac:dyDescent="0.25"/>
    <row r="56" spans="1:15" ht="24.95" customHeight="1" x14ac:dyDescent="0.25"/>
    <row r="57" spans="1:15" ht="24.95" customHeight="1" x14ac:dyDescent="0.25"/>
    <row r="58" spans="1:15" ht="24.95" customHeight="1" x14ac:dyDescent="0.25"/>
    <row r="59" spans="1:15" ht="24.95" customHeight="1" x14ac:dyDescent="0.25"/>
    <row r="60" spans="1:15" ht="24.95" customHeight="1" x14ac:dyDescent="0.25"/>
    <row r="61" spans="1:15" ht="24.95" customHeight="1" x14ac:dyDescent="0.25"/>
    <row r="62" spans="1:15" ht="24.95" customHeight="1" x14ac:dyDescent="0.25"/>
    <row r="63" spans="1:15" ht="24.95" customHeight="1" x14ac:dyDescent="0.25"/>
    <row r="64" spans="1:15"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1:C1"/>
    <mergeCell ref="A2:C2"/>
    <mergeCell ref="A7:O7"/>
    <mergeCell ref="A5:O5"/>
    <mergeCell ref="O9:O10"/>
    <mergeCell ref="F9:F10"/>
    <mergeCell ref="H9:I9"/>
    <mergeCell ref="A3:C3"/>
    <mergeCell ref="A4:O4"/>
    <mergeCell ref="A6:O6"/>
    <mergeCell ref="A8:J8"/>
    <mergeCell ref="A9:A10"/>
    <mergeCell ref="B9:B10"/>
    <mergeCell ref="L9:M9"/>
    <mergeCell ref="N9:N10"/>
    <mergeCell ref="C9:C10"/>
    <mergeCell ref="D9:D10"/>
    <mergeCell ref="E9:E10"/>
    <mergeCell ref="G9:G10"/>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C00000"/>
    <pageSetUpPr fitToPage="1"/>
  </sheetPr>
  <dimension ref="A1:P141"/>
  <sheetViews>
    <sheetView topLeftCell="A17" zoomScaleNormal="100" workbookViewId="0">
      <selection activeCell="A4" sqref="A4:O6"/>
    </sheetView>
  </sheetViews>
  <sheetFormatPr defaultColWidth="8.88671875" defaultRowHeight="15.75" x14ac:dyDescent="0.25"/>
  <cols>
    <col min="1" max="1" width="4.33203125" style="64" customWidth="1"/>
    <col min="2" max="2" width="19.6640625" style="1" customWidth="1"/>
    <col min="3" max="3" width="14.77734375" style="65" customWidth="1"/>
    <col min="4" max="4" width="8.21875" style="64" customWidth="1"/>
    <col min="5" max="5" width="75.5546875" style="1" customWidth="1"/>
    <col min="6" max="6" width="8.88671875" style="2" hidden="1" customWidth="1"/>
    <col min="7" max="7" width="5" style="64" hidden="1" customWidth="1"/>
    <col min="8" max="8" width="4.44140625" style="64" hidden="1" customWidth="1"/>
    <col min="9" max="9" width="4.77734375" style="64" hidden="1" customWidth="1"/>
    <col min="10" max="10" width="4.33203125" style="64" hidden="1" customWidth="1"/>
    <col min="11" max="11" width="5" style="64" hidden="1" customWidth="1"/>
    <col min="12" max="12" width="4.33203125" style="64" hidden="1" customWidth="1"/>
    <col min="13" max="13" width="5.21875" style="64" hidden="1" customWidth="1"/>
    <col min="14" max="14" width="11.88671875" style="64" hidden="1" customWidth="1"/>
    <col min="15" max="15" width="25.77734375" style="3" hidden="1" customWidth="1"/>
    <col min="16" max="16" width="8.88671875" style="1" customWidth="1"/>
    <col min="17" max="16384" width="8.88671875" style="1"/>
  </cols>
  <sheetData>
    <row r="1" spans="1:15" x14ac:dyDescent="0.25">
      <c r="A1" s="302" t="s">
        <v>3688</v>
      </c>
      <c r="B1" s="302"/>
      <c r="C1" s="302"/>
    </row>
    <row r="2" spans="1:15" x14ac:dyDescent="0.25">
      <c r="A2" s="302" t="s">
        <v>3689</v>
      </c>
      <c r="B2" s="302"/>
      <c r="C2" s="302"/>
    </row>
    <row r="3" spans="1:15" x14ac:dyDescent="0.25">
      <c r="A3" s="299"/>
      <c r="B3" s="299"/>
      <c r="C3" s="299"/>
      <c r="D3" s="242"/>
      <c r="E3" s="243"/>
      <c r="F3" s="241"/>
      <c r="G3" s="2"/>
      <c r="H3" s="2"/>
      <c r="I3" s="2"/>
      <c r="J3" s="244"/>
      <c r="K3" s="244"/>
      <c r="L3" s="244"/>
      <c r="M3" s="244"/>
      <c r="N3" s="244"/>
      <c r="O3" s="245"/>
    </row>
    <row r="4" spans="1:15" ht="33" customHeight="1" x14ac:dyDescent="0.25">
      <c r="A4" s="291" t="s">
        <v>3791</v>
      </c>
      <c r="B4" s="291"/>
      <c r="C4" s="291"/>
      <c r="D4" s="291"/>
      <c r="E4" s="291"/>
      <c r="F4" s="291"/>
      <c r="G4" s="291"/>
      <c r="H4" s="291"/>
      <c r="I4" s="291"/>
      <c r="J4" s="291"/>
      <c r="K4" s="291"/>
      <c r="L4" s="291"/>
      <c r="M4" s="291"/>
      <c r="N4" s="291"/>
      <c r="O4" s="291"/>
    </row>
    <row r="5" spans="1:15" ht="15.75" customHeight="1" x14ac:dyDescent="0.25">
      <c r="A5" s="293" t="s">
        <v>3690</v>
      </c>
      <c r="B5" s="293"/>
      <c r="C5" s="293"/>
      <c r="D5" s="293"/>
      <c r="E5" s="293"/>
      <c r="F5" s="293"/>
      <c r="G5" s="293"/>
      <c r="H5" s="293"/>
      <c r="I5" s="293"/>
      <c r="J5" s="293"/>
      <c r="K5" s="293"/>
      <c r="L5" s="293"/>
      <c r="M5" s="293"/>
      <c r="N5" s="293"/>
      <c r="O5" s="293"/>
    </row>
    <row r="6" spans="1:15" x14ac:dyDescent="0.25">
      <c r="A6" s="292" t="s">
        <v>3790</v>
      </c>
      <c r="B6" s="292"/>
      <c r="C6" s="292"/>
      <c r="D6" s="292"/>
      <c r="E6" s="292"/>
      <c r="F6" s="292"/>
      <c r="G6" s="292"/>
      <c r="H6" s="292"/>
      <c r="I6" s="292"/>
      <c r="J6" s="292"/>
      <c r="K6" s="292"/>
      <c r="L6" s="292"/>
      <c r="M6" s="292"/>
      <c r="N6" s="292"/>
      <c r="O6" s="292"/>
    </row>
    <row r="7" spans="1:15" s="243" customFormat="1" x14ac:dyDescent="0.25">
      <c r="A7" s="299" t="s">
        <v>365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2" t="s">
        <v>1457</v>
      </c>
      <c r="C12" s="34" t="s">
        <v>1458</v>
      </c>
      <c r="D12" s="31" t="s">
        <v>9</v>
      </c>
      <c r="E12" s="17" t="s">
        <v>1459</v>
      </c>
      <c r="F12" s="18"/>
      <c r="G12" s="59">
        <v>1.1499999999999999</v>
      </c>
      <c r="H12" s="59"/>
      <c r="I12" s="59"/>
      <c r="J12" s="8">
        <v>9</v>
      </c>
      <c r="K12" s="8">
        <v>0</v>
      </c>
      <c r="L12" s="8"/>
      <c r="M12" s="8"/>
      <c r="N12" s="14"/>
      <c r="O12" s="15" t="s">
        <v>1460</v>
      </c>
    </row>
    <row r="13" spans="1:15" ht="20.100000000000001" customHeight="1" x14ac:dyDescent="0.25">
      <c r="A13" s="18">
        <v>2</v>
      </c>
      <c r="B13" s="12" t="s">
        <v>1461</v>
      </c>
      <c r="C13" s="34" t="s">
        <v>1462</v>
      </c>
      <c r="D13" s="31" t="s">
        <v>10</v>
      </c>
      <c r="E13" s="17" t="s">
        <v>1463</v>
      </c>
      <c r="F13" s="18"/>
      <c r="G13" s="59">
        <v>0.9</v>
      </c>
      <c r="H13" s="59"/>
      <c r="I13" s="59"/>
      <c r="J13" s="8">
        <v>9</v>
      </c>
      <c r="K13" s="8">
        <v>0</v>
      </c>
      <c r="L13" s="8"/>
      <c r="M13" s="8"/>
      <c r="N13" s="14"/>
      <c r="O13" s="15" t="s">
        <v>1464</v>
      </c>
    </row>
    <row r="14" spans="1:15" ht="20.100000000000001" customHeight="1" x14ac:dyDescent="0.25">
      <c r="A14" s="18">
        <v>3</v>
      </c>
      <c r="B14" s="12" t="s">
        <v>1465</v>
      </c>
      <c r="C14" s="34" t="s">
        <v>1466</v>
      </c>
      <c r="D14" s="31" t="s">
        <v>10</v>
      </c>
      <c r="E14" s="17" t="s">
        <v>1467</v>
      </c>
      <c r="F14" s="18"/>
      <c r="G14" s="59">
        <v>1</v>
      </c>
      <c r="H14" s="59"/>
      <c r="I14" s="59"/>
      <c r="J14" s="8">
        <v>2</v>
      </c>
      <c r="K14" s="8">
        <v>11</v>
      </c>
      <c r="L14" s="8"/>
      <c r="M14" s="8"/>
      <c r="N14" s="14"/>
      <c r="O14" s="15" t="s">
        <v>1468</v>
      </c>
    </row>
    <row r="15" spans="1:15" ht="20.100000000000001" customHeight="1" x14ac:dyDescent="0.25">
      <c r="A15" s="18">
        <v>4</v>
      </c>
      <c r="B15" s="12" t="s">
        <v>1469</v>
      </c>
      <c r="C15" s="34" t="s">
        <v>1470</v>
      </c>
      <c r="D15" s="31" t="s">
        <v>10</v>
      </c>
      <c r="E15" s="17" t="s">
        <v>1471</v>
      </c>
      <c r="F15" s="18"/>
      <c r="G15" s="59">
        <v>1.1499999999999999</v>
      </c>
      <c r="H15" s="59"/>
      <c r="I15" s="59"/>
      <c r="J15" s="8">
        <v>4</v>
      </c>
      <c r="K15" s="8">
        <v>5</v>
      </c>
      <c r="L15" s="8"/>
      <c r="M15" s="8"/>
      <c r="N15" s="14"/>
      <c r="O15" s="15" t="s">
        <v>1472</v>
      </c>
    </row>
    <row r="16" spans="1:15" ht="20.100000000000001" customHeight="1" x14ac:dyDescent="0.25">
      <c r="A16" s="18">
        <v>5</v>
      </c>
      <c r="B16" s="12" t="s">
        <v>1473</v>
      </c>
      <c r="C16" s="34" t="s">
        <v>1474</v>
      </c>
      <c r="D16" s="31" t="s">
        <v>10</v>
      </c>
      <c r="E16" s="17" t="s">
        <v>1475</v>
      </c>
      <c r="F16" s="18"/>
      <c r="G16" s="59">
        <v>0.9</v>
      </c>
      <c r="H16" s="59"/>
      <c r="I16" s="59"/>
      <c r="J16" s="8">
        <v>7</v>
      </c>
      <c r="K16" s="8">
        <v>4</v>
      </c>
      <c r="L16" s="8"/>
      <c r="M16" s="8"/>
      <c r="N16" s="14"/>
      <c r="O16" s="15" t="s">
        <v>1476</v>
      </c>
    </row>
    <row r="17" spans="1:16" ht="20.100000000000001" customHeight="1" x14ac:dyDescent="0.25">
      <c r="A17" s="18">
        <v>6</v>
      </c>
      <c r="B17" s="12" t="s">
        <v>1477</v>
      </c>
      <c r="C17" s="34" t="s">
        <v>1478</v>
      </c>
      <c r="D17" s="31" t="s">
        <v>10</v>
      </c>
      <c r="E17" s="17" t="s">
        <v>1479</v>
      </c>
      <c r="F17" s="18"/>
      <c r="G17" s="59">
        <v>1.1499999999999999</v>
      </c>
      <c r="H17" s="59"/>
      <c r="I17" s="59"/>
      <c r="J17" s="8">
        <v>7</v>
      </c>
      <c r="K17" s="8">
        <v>5</v>
      </c>
      <c r="L17" s="8"/>
      <c r="M17" s="8"/>
      <c r="N17" s="14"/>
      <c r="O17" s="15" t="s">
        <v>1480</v>
      </c>
    </row>
    <row r="18" spans="1:16" ht="20.100000000000001" customHeight="1" x14ac:dyDescent="0.25">
      <c r="A18" s="18">
        <v>7</v>
      </c>
      <c r="B18" s="12" t="s">
        <v>1481</v>
      </c>
      <c r="C18" s="34" t="s">
        <v>1482</v>
      </c>
      <c r="D18" s="31" t="s">
        <v>10</v>
      </c>
      <c r="E18" s="17" t="s">
        <v>1483</v>
      </c>
      <c r="F18" s="18"/>
      <c r="G18" s="34">
        <v>1.2</v>
      </c>
      <c r="H18" s="34"/>
      <c r="I18" s="34"/>
      <c r="J18" s="8">
        <v>9</v>
      </c>
      <c r="K18" s="8">
        <v>6</v>
      </c>
      <c r="L18" s="8"/>
      <c r="M18" s="8"/>
      <c r="N18" s="14"/>
      <c r="O18" s="15" t="s">
        <v>1484</v>
      </c>
    </row>
    <row r="19" spans="1:16" ht="20.100000000000001" customHeight="1" x14ac:dyDescent="0.25">
      <c r="A19" s="18">
        <v>8</v>
      </c>
      <c r="B19" s="12" t="s">
        <v>1485</v>
      </c>
      <c r="C19" s="44">
        <v>35713</v>
      </c>
      <c r="D19" s="31" t="s">
        <v>10</v>
      </c>
      <c r="E19" s="17" t="s">
        <v>1486</v>
      </c>
      <c r="F19" s="18"/>
      <c r="G19" s="59" t="s">
        <v>17</v>
      </c>
      <c r="H19" s="59"/>
      <c r="I19" s="59"/>
      <c r="J19" s="8">
        <v>2</v>
      </c>
      <c r="K19" s="8">
        <v>11</v>
      </c>
      <c r="L19" s="8"/>
      <c r="M19" s="8"/>
      <c r="N19" s="14"/>
      <c r="O19" s="15" t="s">
        <v>1487</v>
      </c>
    </row>
    <row r="20" spans="1:16" ht="20.100000000000001" customHeight="1" x14ac:dyDescent="0.25">
      <c r="A20" s="18">
        <v>9</v>
      </c>
      <c r="B20" s="12" t="s">
        <v>1488</v>
      </c>
      <c r="C20" s="44">
        <v>33505</v>
      </c>
      <c r="D20" s="31" t="s">
        <v>10</v>
      </c>
      <c r="E20" s="17" t="s">
        <v>1489</v>
      </c>
      <c r="F20" s="18"/>
      <c r="G20" s="59" t="s">
        <v>72</v>
      </c>
      <c r="H20" s="59"/>
      <c r="I20" s="59"/>
      <c r="J20" s="8">
        <v>8</v>
      </c>
      <c r="K20" s="8">
        <v>6</v>
      </c>
      <c r="L20" s="8"/>
      <c r="M20" s="8"/>
      <c r="N20" s="14"/>
      <c r="O20" s="15" t="s">
        <v>1490</v>
      </c>
    </row>
    <row r="21" spans="1:16" ht="20.100000000000001" customHeight="1" x14ac:dyDescent="0.25">
      <c r="A21" s="18">
        <v>10</v>
      </c>
      <c r="B21" s="12" t="s">
        <v>1491</v>
      </c>
      <c r="C21" s="44">
        <v>33058</v>
      </c>
      <c r="D21" s="31" t="s">
        <v>9</v>
      </c>
      <c r="E21" s="17" t="s">
        <v>1492</v>
      </c>
      <c r="F21" s="18"/>
      <c r="G21" s="59" t="s">
        <v>72</v>
      </c>
      <c r="H21" s="59"/>
      <c r="I21" s="59"/>
      <c r="J21" s="8">
        <v>4</v>
      </c>
      <c r="K21" s="8">
        <v>2</v>
      </c>
      <c r="L21" s="8"/>
      <c r="M21" s="8"/>
      <c r="N21" s="14"/>
      <c r="O21" s="15" t="s">
        <v>1493</v>
      </c>
    </row>
    <row r="22" spans="1:16" ht="20.100000000000001" customHeight="1" x14ac:dyDescent="0.25">
      <c r="A22" s="18">
        <v>11</v>
      </c>
      <c r="B22" s="12" t="s">
        <v>1494</v>
      </c>
      <c r="C22" s="44">
        <v>24063</v>
      </c>
      <c r="D22" s="31" t="s">
        <v>10</v>
      </c>
      <c r="E22" s="17" t="s">
        <v>3492</v>
      </c>
      <c r="F22" s="18"/>
      <c r="G22" s="59" t="s">
        <v>72</v>
      </c>
      <c r="H22" s="59"/>
      <c r="I22" s="59"/>
      <c r="J22" s="8">
        <v>0</v>
      </c>
      <c r="K22" s="8">
        <v>11</v>
      </c>
      <c r="L22" s="8"/>
      <c r="M22" s="8"/>
      <c r="N22" s="14"/>
      <c r="O22" s="15" t="s">
        <v>1493</v>
      </c>
    </row>
    <row r="23" spans="1:16" ht="20.100000000000001" customHeight="1" x14ac:dyDescent="0.25">
      <c r="A23" s="18">
        <v>12</v>
      </c>
      <c r="B23" s="12" t="s">
        <v>1495</v>
      </c>
      <c r="C23" s="44">
        <v>22150</v>
      </c>
      <c r="D23" s="31" t="s">
        <v>10</v>
      </c>
      <c r="E23" s="17" t="s">
        <v>1496</v>
      </c>
      <c r="F23" s="18"/>
      <c r="G23" s="59" t="s">
        <v>261</v>
      </c>
      <c r="H23" s="59"/>
      <c r="I23" s="59"/>
      <c r="J23" s="8">
        <v>9</v>
      </c>
      <c r="K23" s="8">
        <v>0</v>
      </c>
      <c r="L23" s="8"/>
      <c r="M23" s="8"/>
      <c r="N23" s="14"/>
      <c r="O23" s="15" t="s">
        <v>1497</v>
      </c>
    </row>
    <row r="24" spans="1:16" ht="20.100000000000001" customHeight="1" x14ac:dyDescent="0.25">
      <c r="A24" s="18">
        <v>13</v>
      </c>
      <c r="B24" s="12" t="s">
        <v>1498</v>
      </c>
      <c r="C24" s="44">
        <v>31391</v>
      </c>
      <c r="D24" s="31" t="s">
        <v>10</v>
      </c>
      <c r="E24" s="17" t="s">
        <v>1499</v>
      </c>
      <c r="F24" s="18"/>
      <c r="G24" s="59" t="s">
        <v>72</v>
      </c>
      <c r="H24" s="59"/>
      <c r="I24" s="59"/>
      <c r="J24" s="8">
        <v>12</v>
      </c>
      <c r="K24" s="8">
        <v>9</v>
      </c>
      <c r="L24" s="8"/>
      <c r="M24" s="8"/>
      <c r="N24" s="14"/>
      <c r="O24" s="15" t="s">
        <v>1500</v>
      </c>
    </row>
    <row r="25" spans="1:16" ht="20.100000000000001" customHeight="1" x14ac:dyDescent="0.25">
      <c r="A25" s="18">
        <v>14</v>
      </c>
      <c r="B25" s="12" t="s">
        <v>3007</v>
      </c>
      <c r="C25" s="34" t="s">
        <v>3008</v>
      </c>
      <c r="D25" s="31" t="s">
        <v>10</v>
      </c>
      <c r="E25" s="15" t="s">
        <v>3493</v>
      </c>
      <c r="F25" s="18"/>
      <c r="G25" s="49">
        <v>1</v>
      </c>
      <c r="H25" s="49"/>
      <c r="I25" s="49"/>
      <c r="J25" s="8">
        <v>9</v>
      </c>
      <c r="K25" s="8">
        <v>6</v>
      </c>
      <c r="L25" s="8"/>
      <c r="M25" s="8"/>
      <c r="N25" s="14"/>
      <c r="O25" s="15" t="s">
        <v>3009</v>
      </c>
    </row>
    <row r="26" spans="1:16" ht="20.100000000000001" customHeight="1" x14ac:dyDescent="0.25">
      <c r="A26" s="18">
        <v>15</v>
      </c>
      <c r="B26" s="12" t="s">
        <v>3010</v>
      </c>
      <c r="C26" s="34" t="s">
        <v>3011</v>
      </c>
      <c r="D26" s="31" t="s">
        <v>10</v>
      </c>
      <c r="E26" s="15" t="s">
        <v>3012</v>
      </c>
      <c r="F26" s="18"/>
      <c r="G26" s="59">
        <v>0.9</v>
      </c>
      <c r="H26" s="59"/>
      <c r="I26" s="59"/>
      <c r="J26" s="8">
        <v>6</v>
      </c>
      <c r="K26" s="8">
        <v>7</v>
      </c>
      <c r="L26" s="8"/>
      <c r="M26" s="8"/>
      <c r="N26" s="14"/>
      <c r="O26" s="15" t="s">
        <v>3013</v>
      </c>
    </row>
    <row r="27" spans="1:16" ht="20.100000000000001" customHeight="1" x14ac:dyDescent="0.25">
      <c r="A27" s="18">
        <v>16</v>
      </c>
      <c r="B27" s="12" t="s">
        <v>3014</v>
      </c>
      <c r="C27" s="34" t="s">
        <v>3015</v>
      </c>
      <c r="D27" s="31" t="s">
        <v>10</v>
      </c>
      <c r="E27" s="15" t="s">
        <v>3016</v>
      </c>
      <c r="F27" s="18"/>
      <c r="G27" s="59">
        <v>1.1499999999999999</v>
      </c>
      <c r="H27" s="59"/>
      <c r="I27" s="59"/>
      <c r="J27" s="8"/>
      <c r="K27" s="8"/>
      <c r="L27" s="8"/>
      <c r="M27" s="8"/>
      <c r="N27" s="14"/>
      <c r="O27" s="15" t="s">
        <v>2985</v>
      </c>
    </row>
    <row r="28" spans="1:16" ht="20.100000000000001" customHeight="1" x14ac:dyDescent="0.25">
      <c r="A28" s="18">
        <v>17</v>
      </c>
      <c r="B28" s="12" t="s">
        <v>3017</v>
      </c>
      <c r="C28" s="34" t="s">
        <v>3018</v>
      </c>
      <c r="D28" s="31" t="s">
        <v>10</v>
      </c>
      <c r="E28" s="15" t="s">
        <v>3019</v>
      </c>
      <c r="F28" s="18"/>
      <c r="G28" s="59" t="s">
        <v>57</v>
      </c>
      <c r="H28" s="59"/>
      <c r="I28" s="59"/>
      <c r="J28" s="8">
        <v>15</v>
      </c>
      <c r="K28" s="8">
        <v>1</v>
      </c>
      <c r="L28" s="8"/>
      <c r="M28" s="8"/>
      <c r="N28" s="14"/>
      <c r="O28" s="15" t="s">
        <v>2985</v>
      </c>
    </row>
    <row r="29" spans="1:16" ht="20.100000000000001" customHeight="1" x14ac:dyDescent="0.25">
      <c r="A29" s="18">
        <v>18</v>
      </c>
      <c r="B29" s="12" t="s">
        <v>3020</v>
      </c>
      <c r="C29" s="44">
        <v>31421</v>
      </c>
      <c r="D29" s="31" t="s">
        <v>10</v>
      </c>
      <c r="E29" s="15" t="s">
        <v>3021</v>
      </c>
      <c r="F29" s="18"/>
      <c r="G29" s="59" t="s">
        <v>72</v>
      </c>
      <c r="H29" s="59"/>
      <c r="I29" s="59"/>
      <c r="J29" s="8"/>
      <c r="K29" s="8"/>
      <c r="L29" s="8"/>
      <c r="M29" s="8"/>
      <c r="N29" s="14"/>
      <c r="O29" s="127" t="s">
        <v>2985</v>
      </c>
    </row>
    <row r="30" spans="1:16" ht="20.100000000000001" customHeight="1" x14ac:dyDescent="0.25">
      <c r="A30" s="18">
        <v>19</v>
      </c>
      <c r="B30" s="12" t="s">
        <v>3628</v>
      </c>
      <c r="C30" s="34" t="s">
        <v>3627</v>
      </c>
      <c r="D30" s="31" t="s">
        <v>10</v>
      </c>
      <c r="E30" s="15" t="s">
        <v>3626</v>
      </c>
      <c r="F30" s="18"/>
      <c r="G30" s="59">
        <v>1.1000000000000001</v>
      </c>
      <c r="H30" s="59"/>
      <c r="I30" s="59"/>
      <c r="J30" s="8">
        <v>8</v>
      </c>
      <c r="K30" s="8">
        <v>4</v>
      </c>
      <c r="L30" s="8"/>
      <c r="M30" s="8"/>
      <c r="N30" s="42"/>
      <c r="O30" s="15" t="s">
        <v>3629</v>
      </c>
      <c r="P30" s="4"/>
    </row>
    <row r="31" spans="1:16" ht="20.100000000000001" customHeight="1" x14ac:dyDescent="0.25">
      <c r="A31" s="260" t="s">
        <v>1025</v>
      </c>
      <c r="B31" s="260"/>
      <c r="C31" s="260"/>
      <c r="D31" s="260"/>
      <c r="E31" s="260"/>
    </row>
    <row r="32" spans="1:16"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1:C1"/>
    <mergeCell ref="A2:C2"/>
    <mergeCell ref="A7:O7"/>
    <mergeCell ref="A5:O5"/>
    <mergeCell ref="O9:O10"/>
    <mergeCell ref="F9:F10"/>
    <mergeCell ref="H9:I9"/>
    <mergeCell ref="A3:C3"/>
    <mergeCell ref="A4:O4"/>
    <mergeCell ref="A6:O6"/>
    <mergeCell ref="A8:J8"/>
    <mergeCell ref="A9:A10"/>
    <mergeCell ref="B9:B10"/>
    <mergeCell ref="L9:M9"/>
    <mergeCell ref="N9:N10"/>
    <mergeCell ref="C9:C10"/>
    <mergeCell ref="D9:D10"/>
    <mergeCell ref="E9:E10"/>
    <mergeCell ref="G9:G10"/>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pageSetUpPr fitToPage="1"/>
  </sheetPr>
  <dimension ref="A1:O142"/>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3697</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357</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2" t="s">
        <v>1843</v>
      </c>
      <c r="C12" s="30" t="s">
        <v>1844</v>
      </c>
      <c r="D12" s="31" t="s">
        <v>10</v>
      </c>
      <c r="E12" s="17" t="s">
        <v>3156</v>
      </c>
      <c r="F12" s="18" t="s">
        <v>1042</v>
      </c>
      <c r="G12" s="47">
        <v>1.2</v>
      </c>
      <c r="H12" s="55">
        <v>13</v>
      </c>
      <c r="I12" s="55">
        <v>0</v>
      </c>
      <c r="J12" s="194">
        <v>13</v>
      </c>
      <c r="K12" s="55">
        <v>0</v>
      </c>
      <c r="L12" s="8">
        <v>9</v>
      </c>
      <c r="M12" s="8">
        <v>6</v>
      </c>
      <c r="N12" s="195">
        <v>197694000</v>
      </c>
      <c r="O12" s="196" t="s">
        <v>1845</v>
      </c>
    </row>
    <row r="13" spans="1:15" ht="20.100000000000001" customHeight="1" x14ac:dyDescent="0.25">
      <c r="A13" s="18">
        <v>2</v>
      </c>
      <c r="B13" s="15" t="s">
        <v>1846</v>
      </c>
      <c r="C13" s="30" t="s">
        <v>1847</v>
      </c>
      <c r="D13" s="31" t="s">
        <v>10</v>
      </c>
      <c r="E13" s="17" t="s">
        <v>1848</v>
      </c>
      <c r="F13" s="18" t="s">
        <v>1040</v>
      </c>
      <c r="G13" s="49">
        <v>1.2</v>
      </c>
      <c r="H13" s="63">
        <v>8</v>
      </c>
      <c r="I13" s="63">
        <v>2</v>
      </c>
      <c r="J13" s="194">
        <v>8</v>
      </c>
      <c r="K13" s="55">
        <v>3</v>
      </c>
      <c r="L13" s="8">
        <v>8</v>
      </c>
      <c r="M13" s="8">
        <v>3</v>
      </c>
      <c r="N13" s="195"/>
      <c r="O13" s="196" t="s">
        <v>1849</v>
      </c>
    </row>
    <row r="14" spans="1:15" ht="20.100000000000001" customHeight="1" x14ac:dyDescent="0.25">
      <c r="A14" s="18">
        <v>3</v>
      </c>
      <c r="B14" s="17" t="s">
        <v>1850</v>
      </c>
      <c r="C14" s="30" t="s">
        <v>1851</v>
      </c>
      <c r="D14" s="31" t="s">
        <v>10</v>
      </c>
      <c r="E14" s="17" t="s">
        <v>3157</v>
      </c>
      <c r="F14" s="18" t="s">
        <v>1039</v>
      </c>
      <c r="G14" s="49">
        <v>1.1000000000000001</v>
      </c>
      <c r="H14" s="63">
        <v>9</v>
      </c>
      <c r="I14" s="63">
        <v>7</v>
      </c>
      <c r="J14" s="194">
        <v>9</v>
      </c>
      <c r="K14" s="55">
        <v>7</v>
      </c>
      <c r="L14" s="8"/>
      <c r="M14" s="8"/>
      <c r="N14" s="195">
        <v>38610000</v>
      </c>
      <c r="O14" s="196" t="s">
        <v>1852</v>
      </c>
    </row>
    <row r="15" spans="1:15" ht="20.100000000000001" customHeight="1" x14ac:dyDescent="0.25">
      <c r="A15" s="18">
        <v>4</v>
      </c>
      <c r="B15" s="17" t="s">
        <v>1853</v>
      </c>
      <c r="C15" s="30" t="s">
        <v>1854</v>
      </c>
      <c r="D15" s="31" t="s">
        <v>10</v>
      </c>
      <c r="E15" s="17" t="s">
        <v>3158</v>
      </c>
      <c r="F15" s="18" t="s">
        <v>1041</v>
      </c>
      <c r="G15" s="36">
        <v>1.25</v>
      </c>
      <c r="H15" s="63">
        <v>6</v>
      </c>
      <c r="I15" s="63">
        <v>3</v>
      </c>
      <c r="J15" s="194">
        <v>6</v>
      </c>
      <c r="K15" s="55">
        <v>3</v>
      </c>
      <c r="L15" s="8">
        <v>1</v>
      </c>
      <c r="M15" s="8">
        <v>4</v>
      </c>
      <c r="N15" s="195">
        <v>177693750</v>
      </c>
      <c r="O15" s="196" t="s">
        <v>1845</v>
      </c>
    </row>
    <row r="16" spans="1:15" ht="20.100000000000001" customHeight="1" x14ac:dyDescent="0.25">
      <c r="A16" s="18">
        <v>5</v>
      </c>
      <c r="B16" s="17" t="s">
        <v>1855</v>
      </c>
      <c r="C16" s="197" t="s">
        <v>1856</v>
      </c>
      <c r="D16" s="31" t="s">
        <v>9</v>
      </c>
      <c r="E16" s="17" t="s">
        <v>3159</v>
      </c>
      <c r="F16" s="18" t="s">
        <v>1040</v>
      </c>
      <c r="G16" s="198">
        <v>1.2</v>
      </c>
      <c r="H16" s="58">
        <v>0</v>
      </c>
      <c r="I16" s="58">
        <v>6</v>
      </c>
      <c r="J16" s="194">
        <v>0</v>
      </c>
      <c r="K16" s="18">
        <v>6</v>
      </c>
      <c r="L16" s="8">
        <v>0</v>
      </c>
      <c r="M16" s="8">
        <v>7</v>
      </c>
      <c r="N16" s="195">
        <v>24008000</v>
      </c>
      <c r="O16" s="196" t="s">
        <v>1845</v>
      </c>
    </row>
    <row r="17" spans="1:15" ht="20.100000000000001" customHeight="1" x14ac:dyDescent="0.25">
      <c r="A17" s="18">
        <v>6</v>
      </c>
      <c r="B17" s="17" t="s">
        <v>1857</v>
      </c>
      <c r="C17" s="30" t="s">
        <v>1858</v>
      </c>
      <c r="D17" s="31" t="s">
        <v>10</v>
      </c>
      <c r="E17" s="17" t="s">
        <v>3160</v>
      </c>
      <c r="F17" s="18" t="s">
        <v>1042</v>
      </c>
      <c r="G17" s="49">
        <v>1.2</v>
      </c>
      <c r="H17" s="63">
        <v>10</v>
      </c>
      <c r="I17" s="63">
        <v>1</v>
      </c>
      <c r="J17" s="8">
        <v>10</v>
      </c>
      <c r="K17" s="18">
        <v>1</v>
      </c>
      <c r="L17" s="8">
        <v>9</v>
      </c>
      <c r="M17" s="8">
        <v>6</v>
      </c>
      <c r="N17" s="195">
        <v>187434000</v>
      </c>
      <c r="O17" s="196" t="s">
        <v>1845</v>
      </c>
    </row>
    <row r="18" spans="1:15" ht="20.100000000000001" customHeight="1" x14ac:dyDescent="0.25">
      <c r="A18" s="18">
        <v>7</v>
      </c>
      <c r="B18" s="15" t="s">
        <v>1859</v>
      </c>
      <c r="C18" s="30" t="s">
        <v>1860</v>
      </c>
      <c r="D18" s="31" t="s">
        <v>10</v>
      </c>
      <c r="E18" s="17" t="s">
        <v>3161</v>
      </c>
      <c r="F18" s="18" t="s">
        <v>1042</v>
      </c>
      <c r="G18" s="85">
        <v>1.1499999999999999</v>
      </c>
      <c r="H18" s="55">
        <v>9</v>
      </c>
      <c r="I18" s="55">
        <v>7</v>
      </c>
      <c r="J18" s="194">
        <v>9</v>
      </c>
      <c r="K18" s="55">
        <v>6</v>
      </c>
      <c r="L18" s="8">
        <v>9</v>
      </c>
      <c r="M18" s="8">
        <v>6</v>
      </c>
      <c r="N18" s="195">
        <v>177606000</v>
      </c>
      <c r="O18" s="196" t="s">
        <v>1845</v>
      </c>
    </row>
    <row r="19" spans="1:15" ht="20.100000000000001" customHeight="1" x14ac:dyDescent="0.25">
      <c r="A19" s="18">
        <v>8</v>
      </c>
      <c r="B19" s="15" t="s">
        <v>1861</v>
      </c>
      <c r="C19" s="30" t="s">
        <v>1862</v>
      </c>
      <c r="D19" s="31" t="s">
        <v>10</v>
      </c>
      <c r="E19" s="17" t="s">
        <v>3162</v>
      </c>
      <c r="F19" s="18" t="s">
        <v>1039</v>
      </c>
      <c r="G19" s="47">
        <v>1</v>
      </c>
      <c r="H19" s="55">
        <v>3</v>
      </c>
      <c r="I19" s="55">
        <v>11</v>
      </c>
      <c r="J19" s="194">
        <v>3</v>
      </c>
      <c r="K19" s="55">
        <v>11</v>
      </c>
      <c r="L19" s="8"/>
      <c r="M19" s="8"/>
      <c r="N19" s="195">
        <v>35100000</v>
      </c>
      <c r="O19" s="196" t="s">
        <v>1863</v>
      </c>
    </row>
    <row r="20" spans="1:15" ht="20.100000000000001" customHeight="1" x14ac:dyDescent="0.25">
      <c r="A20" s="18">
        <v>9</v>
      </c>
      <c r="B20" s="15" t="s">
        <v>1864</v>
      </c>
      <c r="C20" s="30">
        <v>30512</v>
      </c>
      <c r="D20" s="31" t="s">
        <v>10</v>
      </c>
      <c r="E20" s="17" t="s">
        <v>3163</v>
      </c>
      <c r="F20" s="18" t="s">
        <v>1039</v>
      </c>
      <c r="G20" s="47">
        <v>1</v>
      </c>
      <c r="H20" s="55">
        <v>13</v>
      </c>
      <c r="I20" s="55">
        <v>2</v>
      </c>
      <c r="J20" s="194">
        <v>13</v>
      </c>
      <c r="K20" s="55">
        <v>3</v>
      </c>
      <c r="L20" s="8">
        <v>9</v>
      </c>
      <c r="M20" s="8">
        <v>6</v>
      </c>
      <c r="N20" s="195">
        <v>166725000</v>
      </c>
      <c r="O20" s="196" t="s">
        <v>1865</v>
      </c>
    </row>
    <row r="21" spans="1:15" ht="20.100000000000001" customHeight="1" x14ac:dyDescent="0.25">
      <c r="A21" s="18">
        <v>10</v>
      </c>
      <c r="B21" s="15" t="s">
        <v>1866</v>
      </c>
      <c r="C21" s="30">
        <v>30828</v>
      </c>
      <c r="D21" s="31" t="s">
        <v>9</v>
      </c>
      <c r="E21" s="17" t="s">
        <v>3164</v>
      </c>
      <c r="F21" s="18" t="s">
        <v>1039</v>
      </c>
      <c r="G21" s="47">
        <v>1</v>
      </c>
      <c r="H21" s="55">
        <v>9</v>
      </c>
      <c r="I21" s="55">
        <v>1</v>
      </c>
      <c r="J21" s="194">
        <v>9</v>
      </c>
      <c r="K21" s="55">
        <v>1</v>
      </c>
      <c r="L21" s="8">
        <v>9</v>
      </c>
      <c r="M21" s="8">
        <v>0</v>
      </c>
      <c r="N21" s="195">
        <v>152685000</v>
      </c>
      <c r="O21" s="196" t="s">
        <v>1865</v>
      </c>
    </row>
    <row r="22" spans="1:15" ht="20.100000000000001" customHeight="1" x14ac:dyDescent="0.25">
      <c r="A22" s="18">
        <v>11</v>
      </c>
      <c r="B22" s="15" t="s">
        <v>1867</v>
      </c>
      <c r="C22" s="30">
        <v>32055</v>
      </c>
      <c r="D22" s="31" t="s">
        <v>9</v>
      </c>
      <c r="E22" s="17" t="s">
        <v>3165</v>
      </c>
      <c r="F22" s="18" t="s">
        <v>1042</v>
      </c>
      <c r="G22" s="85">
        <v>1.1499999999999999</v>
      </c>
      <c r="H22" s="55">
        <v>0</v>
      </c>
      <c r="I22" s="55">
        <v>9</v>
      </c>
      <c r="J22" s="194">
        <v>0</v>
      </c>
      <c r="K22" s="55">
        <v>9</v>
      </c>
      <c r="L22" s="8">
        <v>0</v>
      </c>
      <c r="M22" s="8">
        <v>9</v>
      </c>
      <c r="N22" s="195">
        <v>31484700</v>
      </c>
      <c r="O22" s="196" t="s">
        <v>1865</v>
      </c>
    </row>
    <row r="23" spans="1:15" ht="20.100000000000001" customHeight="1" x14ac:dyDescent="0.25">
      <c r="A23" s="18">
        <v>12</v>
      </c>
      <c r="B23" s="15" t="s">
        <v>1868</v>
      </c>
      <c r="C23" s="30">
        <v>34971</v>
      </c>
      <c r="D23" s="31" t="s">
        <v>9</v>
      </c>
      <c r="E23" s="17" t="s">
        <v>3166</v>
      </c>
      <c r="F23" s="18" t="s">
        <v>1041</v>
      </c>
      <c r="G23" s="47">
        <v>1.2</v>
      </c>
      <c r="H23" s="55">
        <v>1</v>
      </c>
      <c r="I23" s="55">
        <v>3</v>
      </c>
      <c r="J23" s="194">
        <v>1</v>
      </c>
      <c r="K23" s="55">
        <v>3</v>
      </c>
      <c r="L23" s="8">
        <v>3</v>
      </c>
      <c r="M23" s="8">
        <v>8</v>
      </c>
      <c r="N23" s="195">
        <v>48438000</v>
      </c>
      <c r="O23" s="196" t="s">
        <v>1865</v>
      </c>
    </row>
    <row r="24" spans="1:15" ht="20.100000000000001" customHeight="1" x14ac:dyDescent="0.25">
      <c r="A24" s="18">
        <v>13</v>
      </c>
      <c r="B24" s="15" t="s">
        <v>1869</v>
      </c>
      <c r="C24" s="30">
        <v>33489</v>
      </c>
      <c r="D24" s="31" t="s">
        <v>9</v>
      </c>
      <c r="E24" s="17" t="s">
        <v>3167</v>
      </c>
      <c r="F24" s="18" t="s">
        <v>1040</v>
      </c>
      <c r="G24" s="85">
        <v>1.1499999999999999</v>
      </c>
      <c r="H24" s="55">
        <v>3</v>
      </c>
      <c r="I24" s="55">
        <v>8</v>
      </c>
      <c r="J24" s="194">
        <v>3</v>
      </c>
      <c r="K24" s="55">
        <v>8</v>
      </c>
      <c r="L24" s="8">
        <v>2</v>
      </c>
      <c r="M24" s="8">
        <v>6</v>
      </c>
      <c r="N24" s="195">
        <v>118942200</v>
      </c>
      <c r="O24" s="196" t="s">
        <v>1865</v>
      </c>
    </row>
    <row r="25" spans="1:15" ht="20.100000000000001" customHeight="1" x14ac:dyDescent="0.25">
      <c r="A25" s="18">
        <v>14</v>
      </c>
      <c r="B25" s="15" t="s">
        <v>1870</v>
      </c>
      <c r="C25" s="30">
        <v>32705</v>
      </c>
      <c r="D25" s="31" t="s">
        <v>10</v>
      </c>
      <c r="E25" s="17" t="s">
        <v>3168</v>
      </c>
      <c r="F25" s="18" t="s">
        <v>1042</v>
      </c>
      <c r="G25" s="85">
        <v>1.1499999999999999</v>
      </c>
      <c r="H25" s="55">
        <v>9</v>
      </c>
      <c r="I25" s="55">
        <v>6</v>
      </c>
      <c r="J25" s="194">
        <v>9</v>
      </c>
      <c r="K25" s="18">
        <v>6</v>
      </c>
      <c r="L25" s="8">
        <v>9</v>
      </c>
      <c r="M25" s="8">
        <v>6</v>
      </c>
      <c r="N25" s="195">
        <v>175587750</v>
      </c>
      <c r="O25" s="196" t="s">
        <v>1865</v>
      </c>
    </row>
    <row r="26" spans="1:15" ht="20.100000000000001" customHeight="1" x14ac:dyDescent="0.25">
      <c r="A26" s="18">
        <v>15</v>
      </c>
      <c r="B26" s="12" t="s">
        <v>1871</v>
      </c>
      <c r="C26" s="30">
        <v>19983</v>
      </c>
      <c r="D26" s="31" t="s">
        <v>10</v>
      </c>
      <c r="E26" s="17" t="s">
        <v>3691</v>
      </c>
      <c r="F26" s="18" t="s">
        <v>1039</v>
      </c>
      <c r="G26" s="47">
        <v>1</v>
      </c>
      <c r="H26" s="55">
        <v>9</v>
      </c>
      <c r="I26" s="55">
        <v>4</v>
      </c>
      <c r="J26" s="194">
        <v>9</v>
      </c>
      <c r="K26" s="18">
        <v>4</v>
      </c>
      <c r="L26" s="8"/>
      <c r="M26" s="8"/>
      <c r="N26" s="195">
        <v>35100000</v>
      </c>
      <c r="O26" s="196" t="s">
        <v>1872</v>
      </c>
    </row>
    <row r="27" spans="1:15" ht="20.100000000000001" customHeight="1" x14ac:dyDescent="0.25">
      <c r="A27" s="18">
        <v>16</v>
      </c>
      <c r="B27" s="12" t="s">
        <v>1873</v>
      </c>
      <c r="C27" s="30">
        <v>30084</v>
      </c>
      <c r="D27" s="31" t="s">
        <v>10</v>
      </c>
      <c r="E27" s="17" t="s">
        <v>3692</v>
      </c>
      <c r="F27" s="18" t="s">
        <v>1039</v>
      </c>
      <c r="G27" s="47">
        <v>1</v>
      </c>
      <c r="H27" s="55">
        <v>3</v>
      </c>
      <c r="I27" s="55">
        <v>2</v>
      </c>
      <c r="J27" s="194">
        <v>3</v>
      </c>
      <c r="K27" s="18">
        <v>2</v>
      </c>
      <c r="L27" s="8">
        <v>3</v>
      </c>
      <c r="M27" s="8">
        <v>2</v>
      </c>
      <c r="N27" s="14">
        <v>90441000</v>
      </c>
      <c r="O27" s="196" t="s">
        <v>1865</v>
      </c>
    </row>
    <row r="28" spans="1:15" ht="20.100000000000001" customHeight="1" x14ac:dyDescent="0.25">
      <c r="A28" s="18">
        <v>17</v>
      </c>
      <c r="B28" s="12" t="s">
        <v>1874</v>
      </c>
      <c r="C28" s="30" t="s">
        <v>1875</v>
      </c>
      <c r="D28" s="31" t="s">
        <v>9</v>
      </c>
      <c r="E28" s="17" t="s">
        <v>3693</v>
      </c>
      <c r="F28" s="18" t="s">
        <v>1041</v>
      </c>
      <c r="G28" s="47">
        <v>1.2</v>
      </c>
      <c r="H28" s="55">
        <v>1</v>
      </c>
      <c r="I28" s="55">
        <v>3</v>
      </c>
      <c r="J28" s="194">
        <v>1</v>
      </c>
      <c r="K28" s="18">
        <v>4</v>
      </c>
      <c r="L28" s="8">
        <v>2</v>
      </c>
      <c r="M28" s="8">
        <v>0</v>
      </c>
      <c r="N28" s="195">
        <v>48438000</v>
      </c>
      <c r="O28" s="196" t="s">
        <v>1865</v>
      </c>
    </row>
    <row r="29" spans="1:15" ht="20.100000000000001" customHeight="1" x14ac:dyDescent="0.25">
      <c r="A29" s="18">
        <v>18</v>
      </c>
      <c r="B29" s="12" t="s">
        <v>1876</v>
      </c>
      <c r="C29" s="30" t="s">
        <v>1877</v>
      </c>
      <c r="D29" s="31" t="s">
        <v>9</v>
      </c>
      <c r="E29" s="17" t="s">
        <v>3694</v>
      </c>
      <c r="F29" s="18" t="s">
        <v>1041</v>
      </c>
      <c r="G29" s="47">
        <v>1.2</v>
      </c>
      <c r="H29" s="55">
        <v>4</v>
      </c>
      <c r="I29" s="55">
        <v>2</v>
      </c>
      <c r="J29" s="194">
        <v>4</v>
      </c>
      <c r="K29" s="18">
        <v>2</v>
      </c>
      <c r="L29" s="8">
        <v>4</v>
      </c>
      <c r="M29" s="8">
        <v>2</v>
      </c>
      <c r="N29" s="195">
        <v>139698000</v>
      </c>
      <c r="O29" s="196" t="s">
        <v>1865</v>
      </c>
    </row>
    <row r="30" spans="1:15" ht="20.100000000000001" customHeight="1" x14ac:dyDescent="0.25">
      <c r="A30" s="18">
        <v>19</v>
      </c>
      <c r="B30" s="12" t="s">
        <v>1878</v>
      </c>
      <c r="C30" s="30">
        <v>34222</v>
      </c>
      <c r="D30" s="31" t="s">
        <v>9</v>
      </c>
      <c r="E30" s="17" t="s">
        <v>3695</v>
      </c>
      <c r="F30" s="18" t="s">
        <v>1040</v>
      </c>
      <c r="G30" s="85">
        <v>1.1499999999999999</v>
      </c>
      <c r="H30" s="55">
        <v>2</v>
      </c>
      <c r="I30" s="55">
        <v>2</v>
      </c>
      <c r="J30" s="194">
        <v>2</v>
      </c>
      <c r="K30" s="18">
        <v>3</v>
      </c>
      <c r="L30" s="8">
        <v>2</v>
      </c>
      <c r="M30" s="8">
        <v>3</v>
      </c>
      <c r="N30" s="195">
        <v>74137050</v>
      </c>
      <c r="O30" s="196" t="s">
        <v>1865</v>
      </c>
    </row>
    <row r="31" spans="1:15" ht="20.100000000000001" customHeight="1" x14ac:dyDescent="0.25">
      <c r="A31" s="18">
        <v>20</v>
      </c>
      <c r="B31" s="17" t="s">
        <v>2512</v>
      </c>
      <c r="C31" s="30" t="s">
        <v>2513</v>
      </c>
      <c r="D31" s="31" t="s">
        <v>10</v>
      </c>
      <c r="E31" s="15" t="s">
        <v>3169</v>
      </c>
      <c r="F31" s="18" t="s">
        <v>1039</v>
      </c>
      <c r="G31" s="49">
        <v>1.1000000000000001</v>
      </c>
      <c r="H31" s="63">
        <v>5</v>
      </c>
      <c r="I31" s="63">
        <v>7</v>
      </c>
      <c r="J31" s="194">
        <v>3</v>
      </c>
      <c r="K31" s="55">
        <v>10</v>
      </c>
      <c r="L31" s="8"/>
      <c r="M31" s="8"/>
      <c r="N31" s="195">
        <v>156370500</v>
      </c>
      <c r="O31" s="196" t="s">
        <v>2514</v>
      </c>
    </row>
    <row r="32" spans="1:15" ht="20.100000000000001" customHeight="1" x14ac:dyDescent="0.25">
      <c r="A32" s="18">
        <v>21</v>
      </c>
      <c r="B32" s="200" t="s">
        <v>3643</v>
      </c>
      <c r="C32" s="201">
        <v>29609</v>
      </c>
      <c r="D32" s="202" t="s">
        <v>10</v>
      </c>
      <c r="E32" s="211" t="s">
        <v>3696</v>
      </c>
      <c r="F32" s="203" t="s">
        <v>1040</v>
      </c>
      <c r="G32" s="210">
        <v>1.1499999999999999</v>
      </c>
      <c r="H32" s="205">
        <v>17</v>
      </c>
      <c r="I32" s="205">
        <v>2</v>
      </c>
      <c r="J32" s="226">
        <v>17</v>
      </c>
      <c r="K32" s="206">
        <v>2</v>
      </c>
      <c r="L32" s="207">
        <v>5</v>
      </c>
      <c r="M32" s="207">
        <v>10</v>
      </c>
      <c r="N32" s="208">
        <v>171551250</v>
      </c>
      <c r="O32" s="209" t="s">
        <v>2511</v>
      </c>
    </row>
    <row r="33" spans="2:5" ht="20.100000000000001" customHeight="1" x14ac:dyDescent="0.25">
      <c r="B33" s="261" t="s">
        <v>1766</v>
      </c>
      <c r="C33" s="261"/>
      <c r="D33" s="261"/>
      <c r="E33" s="261"/>
    </row>
    <row r="34" spans="2:5" ht="20.100000000000001" customHeight="1" x14ac:dyDescent="0.25"/>
    <row r="35" spans="2:5" ht="20.100000000000001" customHeight="1" x14ac:dyDescent="0.25"/>
    <row r="36" spans="2:5" ht="20.100000000000001" customHeight="1" x14ac:dyDescent="0.25"/>
    <row r="37" spans="2:5" ht="20.100000000000001" customHeight="1" x14ac:dyDescent="0.25"/>
    <row r="38" spans="2:5" ht="20.100000000000001" customHeight="1" x14ac:dyDescent="0.25"/>
    <row r="39" spans="2:5" ht="20.100000000000001" customHeight="1" x14ac:dyDescent="0.25"/>
    <row r="40" spans="2:5" ht="20.100000000000001" customHeight="1" x14ac:dyDescent="0.25"/>
    <row r="41" spans="2:5" ht="20.100000000000001" customHeight="1" x14ac:dyDescent="0.25"/>
    <row r="42" spans="2:5" ht="20.100000000000001" customHeight="1" x14ac:dyDescent="0.25"/>
    <row r="43" spans="2:5" ht="20.100000000000001" customHeight="1" x14ac:dyDescent="0.25"/>
    <row r="44" spans="2:5" ht="20.100000000000001" customHeight="1" x14ac:dyDescent="0.25"/>
    <row r="45" spans="2:5" ht="20.100000000000001" customHeight="1" x14ac:dyDescent="0.25"/>
    <row r="46" spans="2:5" ht="20.100000000000001" customHeight="1" x14ac:dyDescent="0.25"/>
    <row r="47" spans="2:5" ht="20.100000000000001" customHeight="1" x14ac:dyDescent="0.25"/>
    <row r="48" spans="2:5" ht="20.100000000000001" customHeight="1" x14ac:dyDescent="0.25"/>
    <row r="49" ht="20.100000000000001" customHeight="1" x14ac:dyDescent="0.25"/>
    <row r="50" ht="20.100000000000001" customHeight="1" x14ac:dyDescent="0.25"/>
    <row r="51" ht="20.100000000000001"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L9:M9"/>
    <mergeCell ref="H9:I9"/>
    <mergeCell ref="N9:N10"/>
    <mergeCell ref="O9:O10"/>
    <mergeCell ref="H11:I11"/>
    <mergeCell ref="J11:K11"/>
    <mergeCell ref="L11:M11"/>
    <mergeCell ref="A1:C1"/>
    <mergeCell ref="A4:O4"/>
    <mergeCell ref="A6:O6"/>
    <mergeCell ref="A8:J8"/>
    <mergeCell ref="A9:A10"/>
    <mergeCell ref="B9:B10"/>
    <mergeCell ref="C9:C10"/>
    <mergeCell ref="D9:D10"/>
    <mergeCell ref="E9:E10"/>
    <mergeCell ref="G9:G10"/>
    <mergeCell ref="A2:C2"/>
    <mergeCell ref="A5:O5"/>
    <mergeCell ref="A7:O7"/>
    <mergeCell ref="F9:F10"/>
    <mergeCell ref="J9:K9"/>
    <mergeCell ref="A3:C3"/>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368</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1501</v>
      </c>
      <c r="C12" s="60">
        <v>37249</v>
      </c>
      <c r="D12" s="18" t="str">
        <f>'[3]42. Kiên Mộc'!D12</f>
        <v>Nam</v>
      </c>
      <c r="E12" s="17" t="s">
        <v>1502</v>
      </c>
      <c r="F12" s="18"/>
      <c r="G12" s="49" t="s">
        <v>102</v>
      </c>
      <c r="H12" s="49"/>
      <c r="I12" s="49"/>
      <c r="J12" s="55">
        <v>1</v>
      </c>
      <c r="K12" s="55">
        <v>3</v>
      </c>
      <c r="L12" s="55">
        <v>1</v>
      </c>
      <c r="M12" s="55">
        <v>3</v>
      </c>
      <c r="N12" s="61"/>
      <c r="O12" s="62" t="s">
        <v>1503</v>
      </c>
    </row>
    <row r="13" spans="1:15" ht="20.100000000000001" customHeight="1" x14ac:dyDescent="0.25">
      <c r="A13" s="18">
        <v>2</v>
      </c>
      <c r="B13" s="15" t="s">
        <v>1504</v>
      </c>
      <c r="C13" s="60">
        <v>18758</v>
      </c>
      <c r="D13" s="18" t="s">
        <v>10</v>
      </c>
      <c r="E13" s="17" t="s">
        <v>1505</v>
      </c>
      <c r="F13" s="18"/>
      <c r="G13" s="49" t="s">
        <v>1506</v>
      </c>
      <c r="H13" s="49"/>
      <c r="I13" s="49"/>
      <c r="J13" s="55">
        <v>5</v>
      </c>
      <c r="K13" s="55">
        <v>9</v>
      </c>
      <c r="L13" s="55"/>
      <c r="M13" s="55"/>
      <c r="N13" s="61"/>
      <c r="O13" s="62" t="s">
        <v>1507</v>
      </c>
    </row>
    <row r="14" spans="1:15" ht="20.100000000000001" customHeight="1" x14ac:dyDescent="0.25">
      <c r="A14" s="18">
        <v>3</v>
      </c>
      <c r="B14" s="15" t="s">
        <v>1508</v>
      </c>
      <c r="C14" s="60">
        <v>32060</v>
      </c>
      <c r="D14" s="18" t="s">
        <v>10</v>
      </c>
      <c r="E14" s="17" t="s">
        <v>1509</v>
      </c>
      <c r="F14" s="18"/>
      <c r="G14" s="49">
        <v>1</v>
      </c>
      <c r="H14" s="49"/>
      <c r="I14" s="49"/>
      <c r="J14" s="55">
        <v>3</v>
      </c>
      <c r="K14" s="55">
        <v>2</v>
      </c>
      <c r="L14" s="55">
        <v>3</v>
      </c>
      <c r="M14" s="55">
        <v>2</v>
      </c>
      <c r="N14" s="61"/>
      <c r="O14" s="62" t="s">
        <v>1510</v>
      </c>
    </row>
    <row r="15" spans="1:15" ht="20.100000000000001" customHeight="1" x14ac:dyDescent="0.25">
      <c r="A15" s="18">
        <v>4</v>
      </c>
      <c r="B15" s="15" t="s">
        <v>1511</v>
      </c>
      <c r="C15" s="60">
        <v>30561</v>
      </c>
      <c r="D15" s="18" t="s">
        <v>10</v>
      </c>
      <c r="E15" s="17" t="s">
        <v>1512</v>
      </c>
      <c r="F15" s="18"/>
      <c r="G15" s="49" t="s">
        <v>1506</v>
      </c>
      <c r="H15" s="49"/>
      <c r="I15" s="49"/>
      <c r="J15" s="55">
        <v>7</v>
      </c>
      <c r="K15" s="55">
        <v>11</v>
      </c>
      <c r="L15" s="55">
        <v>7</v>
      </c>
      <c r="M15" s="55">
        <v>10</v>
      </c>
      <c r="N15" s="61"/>
      <c r="O15" s="62" t="s">
        <v>1513</v>
      </c>
    </row>
    <row r="16" spans="1:15" ht="20.100000000000001" customHeight="1" x14ac:dyDescent="0.25">
      <c r="A16" s="18">
        <v>5</v>
      </c>
      <c r="B16" s="15" t="s">
        <v>1514</v>
      </c>
      <c r="C16" s="60">
        <v>34831</v>
      </c>
      <c r="D16" s="18" t="s">
        <v>10</v>
      </c>
      <c r="E16" s="17" t="s">
        <v>1515</v>
      </c>
      <c r="F16" s="18"/>
      <c r="G16" s="49" t="s">
        <v>102</v>
      </c>
      <c r="H16" s="49"/>
      <c r="I16" s="49"/>
      <c r="J16" s="55">
        <v>2</v>
      </c>
      <c r="K16" s="55">
        <v>3</v>
      </c>
      <c r="L16" s="55">
        <v>4</v>
      </c>
      <c r="M16" s="55">
        <v>11</v>
      </c>
      <c r="N16" s="61"/>
      <c r="O16" s="62" t="s">
        <v>1516</v>
      </c>
    </row>
    <row r="17" spans="1:15" ht="20.100000000000001" customHeight="1" x14ac:dyDescent="0.25">
      <c r="A17" s="18">
        <v>6</v>
      </c>
      <c r="B17" s="15" t="s">
        <v>1517</v>
      </c>
      <c r="C17" s="60" t="s">
        <v>3765</v>
      </c>
      <c r="D17" s="18" t="s">
        <v>10</v>
      </c>
      <c r="E17" s="17" t="s">
        <v>1518</v>
      </c>
      <c r="F17" s="18"/>
      <c r="G17" s="49" t="s">
        <v>102</v>
      </c>
      <c r="H17" s="49"/>
      <c r="I17" s="49"/>
      <c r="J17" s="55">
        <v>4</v>
      </c>
      <c r="K17" s="55">
        <v>1</v>
      </c>
      <c r="L17" s="55">
        <v>4</v>
      </c>
      <c r="M17" s="55">
        <v>1</v>
      </c>
      <c r="N17" s="61"/>
      <c r="O17" s="62" t="s">
        <v>1519</v>
      </c>
    </row>
    <row r="18" spans="1:15" ht="20.100000000000001" customHeight="1" x14ac:dyDescent="0.25">
      <c r="A18" s="18">
        <v>7</v>
      </c>
      <c r="B18" s="15" t="s">
        <v>1520</v>
      </c>
      <c r="C18" s="60">
        <v>25217</v>
      </c>
      <c r="D18" s="18" t="s">
        <v>10</v>
      </c>
      <c r="E18" s="17" t="s">
        <v>1521</v>
      </c>
      <c r="F18" s="18"/>
      <c r="G18" s="49" t="s">
        <v>1522</v>
      </c>
      <c r="H18" s="49"/>
      <c r="I18" s="49"/>
      <c r="J18" s="55">
        <v>14</v>
      </c>
      <c r="K18" s="55">
        <v>7</v>
      </c>
      <c r="L18" s="55">
        <v>9</v>
      </c>
      <c r="M18" s="55">
        <v>5</v>
      </c>
      <c r="N18" s="61"/>
      <c r="O18" s="62" t="s">
        <v>1523</v>
      </c>
    </row>
    <row r="19" spans="1:15" ht="20.100000000000001" customHeight="1" x14ac:dyDescent="0.25">
      <c r="A19" s="18">
        <v>8</v>
      </c>
      <c r="B19" s="15" t="s">
        <v>1524</v>
      </c>
      <c r="C19" s="60">
        <v>34597</v>
      </c>
      <c r="D19" s="18" t="s">
        <v>9</v>
      </c>
      <c r="E19" s="17" t="s">
        <v>1525</v>
      </c>
      <c r="F19" s="18"/>
      <c r="G19" s="49" t="s">
        <v>102</v>
      </c>
      <c r="H19" s="49"/>
      <c r="I19" s="49"/>
      <c r="J19" s="55">
        <v>6</v>
      </c>
      <c r="K19" s="55">
        <v>8</v>
      </c>
      <c r="L19" s="55">
        <v>6</v>
      </c>
      <c r="M19" s="55">
        <v>8</v>
      </c>
      <c r="N19" s="61"/>
      <c r="O19" s="62" t="s">
        <v>1526</v>
      </c>
    </row>
    <row r="20" spans="1:15" ht="20.100000000000001" customHeight="1" x14ac:dyDescent="0.25">
      <c r="A20" s="18">
        <v>9</v>
      </c>
      <c r="B20" s="15" t="s">
        <v>1527</v>
      </c>
      <c r="C20" s="60">
        <v>34653</v>
      </c>
      <c r="D20" s="18" t="s">
        <v>10</v>
      </c>
      <c r="E20" s="17" t="s">
        <v>1528</v>
      </c>
      <c r="F20" s="18"/>
      <c r="G20" s="49" t="s">
        <v>1506</v>
      </c>
      <c r="H20" s="49"/>
      <c r="I20" s="49"/>
      <c r="J20" s="55">
        <v>4</v>
      </c>
      <c r="K20" s="55">
        <v>1</v>
      </c>
      <c r="L20" s="55">
        <v>6</v>
      </c>
      <c r="M20" s="55">
        <v>3</v>
      </c>
      <c r="N20" s="61"/>
      <c r="O20" s="62" t="s">
        <v>1529</v>
      </c>
    </row>
    <row r="21" spans="1:15" ht="20.100000000000001" customHeight="1" x14ac:dyDescent="0.25">
      <c r="A21" s="18">
        <v>10</v>
      </c>
      <c r="B21" s="15" t="s">
        <v>1530</v>
      </c>
      <c r="C21" s="60">
        <v>34235</v>
      </c>
      <c r="D21" s="18" t="s">
        <v>10</v>
      </c>
      <c r="E21" s="17" t="s">
        <v>1531</v>
      </c>
      <c r="F21" s="18"/>
      <c r="G21" s="49" t="s">
        <v>1522</v>
      </c>
      <c r="H21" s="49"/>
      <c r="I21" s="49"/>
      <c r="J21" s="55">
        <v>7</v>
      </c>
      <c r="K21" s="55">
        <v>5</v>
      </c>
      <c r="L21" s="55">
        <v>7</v>
      </c>
      <c r="M21" s="55">
        <v>5</v>
      </c>
      <c r="N21" s="61"/>
      <c r="O21" s="62" t="s">
        <v>1532</v>
      </c>
    </row>
    <row r="22" spans="1:15" ht="20.100000000000001" customHeight="1" x14ac:dyDescent="0.25">
      <c r="A22" s="18">
        <v>11</v>
      </c>
      <c r="B22" s="15" t="s">
        <v>1533</v>
      </c>
      <c r="C22" s="60">
        <v>31219</v>
      </c>
      <c r="D22" s="18" t="s">
        <v>10</v>
      </c>
      <c r="E22" s="17" t="s">
        <v>1534</v>
      </c>
      <c r="F22" s="18"/>
      <c r="G22" s="49" t="s">
        <v>1522</v>
      </c>
      <c r="H22" s="49"/>
      <c r="I22" s="49"/>
      <c r="J22" s="55">
        <v>7</v>
      </c>
      <c r="K22" s="55">
        <v>3</v>
      </c>
      <c r="L22" s="55">
        <v>7</v>
      </c>
      <c r="M22" s="55">
        <v>3</v>
      </c>
      <c r="N22" s="61"/>
      <c r="O22" s="62" t="s">
        <v>1535</v>
      </c>
    </row>
    <row r="23" spans="1:15" ht="20.100000000000001" customHeight="1" x14ac:dyDescent="0.25">
      <c r="A23" s="18">
        <v>12</v>
      </c>
      <c r="B23" s="15" t="s">
        <v>1536</v>
      </c>
      <c r="C23" s="60">
        <v>36977</v>
      </c>
      <c r="D23" s="18" t="s">
        <v>10</v>
      </c>
      <c r="E23" s="17" t="s">
        <v>1537</v>
      </c>
      <c r="F23" s="18"/>
      <c r="G23" s="49" t="s">
        <v>1506</v>
      </c>
      <c r="H23" s="49"/>
      <c r="I23" s="49"/>
      <c r="J23" s="63">
        <v>1</v>
      </c>
      <c r="K23" s="55">
        <v>8</v>
      </c>
      <c r="L23" s="55">
        <v>1</v>
      </c>
      <c r="M23" s="55">
        <v>8</v>
      </c>
      <c r="N23" s="61"/>
      <c r="O23" s="62" t="s">
        <v>1538</v>
      </c>
    </row>
    <row r="24" spans="1:15" ht="20.100000000000001" customHeight="1" x14ac:dyDescent="0.25">
      <c r="A24" s="18">
        <v>13</v>
      </c>
      <c r="B24" s="15" t="s">
        <v>1539</v>
      </c>
      <c r="C24" s="60">
        <v>36813</v>
      </c>
      <c r="D24" s="18" t="s">
        <v>10</v>
      </c>
      <c r="E24" s="17" t="s">
        <v>1540</v>
      </c>
      <c r="F24" s="18"/>
      <c r="G24" s="34">
        <v>0.9</v>
      </c>
      <c r="H24" s="34"/>
      <c r="I24" s="34"/>
      <c r="J24" s="55">
        <v>4</v>
      </c>
      <c r="K24" s="55">
        <v>11</v>
      </c>
      <c r="L24" s="55">
        <v>4</v>
      </c>
      <c r="M24" s="55">
        <v>10</v>
      </c>
      <c r="N24" s="61"/>
      <c r="O24" s="62" t="s">
        <v>1541</v>
      </c>
    </row>
    <row r="25" spans="1:15" ht="20.100000000000001" customHeight="1" x14ac:dyDescent="0.25">
      <c r="A25" s="18">
        <v>14</v>
      </c>
      <c r="B25" s="15" t="s">
        <v>3022</v>
      </c>
      <c r="C25" s="60">
        <v>23032</v>
      </c>
      <c r="D25" s="18" t="s">
        <v>10</v>
      </c>
      <c r="E25" s="15" t="s">
        <v>3023</v>
      </c>
      <c r="F25" s="18"/>
      <c r="G25" s="49" t="s">
        <v>1522</v>
      </c>
      <c r="H25" s="49"/>
      <c r="I25" s="49"/>
      <c r="J25" s="55">
        <v>20</v>
      </c>
      <c r="K25" s="55">
        <v>0</v>
      </c>
      <c r="L25" s="55">
        <v>9</v>
      </c>
      <c r="M25" s="55">
        <v>5</v>
      </c>
      <c r="N25" s="61"/>
      <c r="O25" s="62" t="s">
        <v>3024</v>
      </c>
    </row>
    <row r="26" spans="1:15" ht="20.100000000000001" customHeight="1" x14ac:dyDescent="0.25">
      <c r="A26" s="18">
        <v>15</v>
      </c>
      <c r="B26" s="15" t="s">
        <v>3025</v>
      </c>
      <c r="C26" s="60" t="s">
        <v>3764</v>
      </c>
      <c r="D26" s="18" t="s">
        <v>9</v>
      </c>
      <c r="E26" s="15" t="s">
        <v>3026</v>
      </c>
      <c r="F26" s="18"/>
      <c r="G26" s="49" t="s">
        <v>1506</v>
      </c>
      <c r="H26" s="49"/>
      <c r="I26" s="49"/>
      <c r="J26" s="55">
        <v>14</v>
      </c>
      <c r="K26" s="55">
        <v>0</v>
      </c>
      <c r="L26" s="55">
        <v>9</v>
      </c>
      <c r="M26" s="55">
        <v>6</v>
      </c>
      <c r="N26" s="61"/>
      <c r="O26" s="62" t="s">
        <v>3027</v>
      </c>
    </row>
    <row r="27" spans="1:15" s="1" customFormat="1" ht="20.100000000000001" customHeight="1" x14ac:dyDescent="0.25">
      <c r="A27" s="18">
        <v>16</v>
      </c>
      <c r="B27" s="15" t="s">
        <v>3028</v>
      </c>
      <c r="C27" s="60" t="s">
        <v>3763</v>
      </c>
      <c r="D27" s="18" t="s">
        <v>10</v>
      </c>
      <c r="E27" s="15" t="s">
        <v>3029</v>
      </c>
      <c r="F27" s="18"/>
      <c r="G27" s="34">
        <v>1.1499999999999999</v>
      </c>
      <c r="H27" s="34"/>
      <c r="I27" s="34"/>
      <c r="J27" s="55">
        <v>14</v>
      </c>
      <c r="K27" s="55">
        <v>1</v>
      </c>
      <c r="L27" s="55">
        <v>12</v>
      </c>
      <c r="M27" s="55">
        <v>10</v>
      </c>
      <c r="N27" s="61"/>
      <c r="O27" s="62" t="s">
        <v>3030</v>
      </c>
    </row>
    <row r="28" spans="1:15" s="1" customFormat="1" ht="20.100000000000001" customHeight="1" x14ac:dyDescent="0.25">
      <c r="A28" s="18">
        <v>17</v>
      </c>
      <c r="B28" s="15" t="s">
        <v>3031</v>
      </c>
      <c r="C28" s="60">
        <v>29904</v>
      </c>
      <c r="D28" s="18" t="s">
        <v>9</v>
      </c>
      <c r="E28" s="17" t="s">
        <v>3032</v>
      </c>
      <c r="F28" s="18"/>
      <c r="G28" s="34">
        <v>1.1499999999999999</v>
      </c>
      <c r="H28" s="34"/>
      <c r="I28" s="34"/>
      <c r="J28" s="55">
        <v>17</v>
      </c>
      <c r="K28" s="55">
        <v>1</v>
      </c>
      <c r="L28" s="55">
        <v>4</v>
      </c>
      <c r="M28" s="55">
        <v>5</v>
      </c>
      <c r="N28" s="61"/>
      <c r="O28" s="62" t="s">
        <v>3033</v>
      </c>
    </row>
    <row r="29" spans="1:15" s="1" customFormat="1" ht="20.100000000000001" customHeight="1" x14ac:dyDescent="0.25">
      <c r="A29" s="18">
        <v>18</v>
      </c>
      <c r="B29" s="15" t="s">
        <v>3034</v>
      </c>
      <c r="C29" s="60" t="s">
        <v>3762</v>
      </c>
      <c r="D29" s="18" t="s">
        <v>10</v>
      </c>
      <c r="E29" s="17" t="s">
        <v>3035</v>
      </c>
      <c r="F29" s="18"/>
      <c r="G29" s="34">
        <v>1.1499999999999999</v>
      </c>
      <c r="H29" s="34"/>
      <c r="I29" s="34"/>
      <c r="J29" s="55">
        <v>13</v>
      </c>
      <c r="K29" s="55">
        <v>1</v>
      </c>
      <c r="L29" s="55">
        <v>4</v>
      </c>
      <c r="M29" s="55">
        <v>5</v>
      </c>
      <c r="N29" s="61"/>
      <c r="O29" s="62" t="s">
        <v>3033</v>
      </c>
    </row>
    <row r="30" spans="1:15" ht="20.100000000000001" customHeight="1" x14ac:dyDescent="0.25">
      <c r="A30" s="18">
        <v>19</v>
      </c>
      <c r="B30" s="15" t="s">
        <v>3622</v>
      </c>
      <c r="C30" s="60">
        <v>32060</v>
      </c>
      <c r="D30" s="18" t="s">
        <v>10</v>
      </c>
      <c r="E30" s="17" t="s">
        <v>3036</v>
      </c>
      <c r="F30" s="18"/>
      <c r="G30" s="49">
        <v>1</v>
      </c>
      <c r="H30" s="49"/>
      <c r="I30" s="49"/>
      <c r="J30" s="55">
        <v>12</v>
      </c>
      <c r="K30" s="55">
        <v>3</v>
      </c>
      <c r="L30" s="55"/>
      <c r="M30" s="55"/>
      <c r="N30" s="61"/>
      <c r="O30" s="62" t="s">
        <v>3033</v>
      </c>
    </row>
    <row r="31" spans="1:15" ht="20.100000000000001" customHeight="1" x14ac:dyDescent="0.25">
      <c r="A31" s="18">
        <v>20</v>
      </c>
      <c r="B31" s="15" t="s">
        <v>3623</v>
      </c>
      <c r="C31" s="60">
        <v>22961</v>
      </c>
      <c r="D31" s="18" t="s">
        <v>10</v>
      </c>
      <c r="E31" s="17" t="s">
        <v>3624</v>
      </c>
      <c r="F31" s="18"/>
      <c r="G31" s="49"/>
      <c r="H31" s="49"/>
      <c r="I31" s="49"/>
      <c r="J31" s="55"/>
      <c r="K31" s="55"/>
      <c r="L31" s="55"/>
      <c r="M31" s="55"/>
      <c r="N31" s="61"/>
      <c r="O31" s="62"/>
    </row>
    <row r="32" spans="1:15" ht="20.100000000000001" customHeight="1" x14ac:dyDescent="0.25">
      <c r="A32" s="260" t="s">
        <v>1879</v>
      </c>
      <c r="B32" s="260"/>
      <c r="C32" s="260"/>
      <c r="D32" s="260"/>
      <c r="E32" s="260"/>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C00000"/>
    <pageSetUpPr fitToPage="1"/>
  </sheetPr>
  <dimension ref="A1:O141"/>
  <sheetViews>
    <sheetView topLeftCell="A5" zoomScaleNormal="100" workbookViewId="0">
      <selection activeCell="S6" sqref="S6"/>
    </sheetView>
  </sheetViews>
  <sheetFormatPr defaultColWidth="8.88671875" defaultRowHeight="15.75" x14ac:dyDescent="0.25"/>
  <cols>
    <col min="1" max="1" width="4.33203125" style="264" customWidth="1"/>
    <col min="2" max="2" width="19.6640625" style="265" customWidth="1"/>
    <col min="3" max="3" width="14.77734375" style="289" customWidth="1"/>
    <col min="4" max="4" width="8.21875" style="264" customWidth="1"/>
    <col min="5" max="5" width="75.5546875" style="265" customWidth="1"/>
    <col min="6" max="6" width="8.88671875" style="266" hidden="1" customWidth="1"/>
    <col min="7" max="7" width="5" style="264" hidden="1" customWidth="1"/>
    <col min="8" max="8" width="4.5546875" style="264" hidden="1" customWidth="1"/>
    <col min="9" max="9" width="4.77734375" style="264" hidden="1" customWidth="1"/>
    <col min="10" max="10" width="4.33203125" style="264" hidden="1" customWidth="1"/>
    <col min="11" max="11" width="5" style="264" hidden="1" customWidth="1"/>
    <col min="12" max="12" width="4.33203125" style="264" hidden="1" customWidth="1"/>
    <col min="13" max="13" width="5.21875" style="264" hidden="1" customWidth="1"/>
    <col min="14" max="14" width="11.88671875" style="264" hidden="1" customWidth="1"/>
    <col min="15" max="15" width="25.77734375" style="267" hidden="1" customWidth="1"/>
    <col min="16" max="16" width="8.88671875" style="265" customWidth="1"/>
    <col min="17" max="16384" width="8.88671875" style="265"/>
  </cols>
  <sheetData>
    <row r="1" spans="1:15" x14ac:dyDescent="0.25">
      <c r="A1" s="322" t="s">
        <v>3688</v>
      </c>
      <c r="B1" s="322"/>
      <c r="C1" s="322"/>
    </row>
    <row r="2" spans="1:15" x14ac:dyDescent="0.25">
      <c r="A2" s="322" t="s">
        <v>3689</v>
      </c>
      <c r="B2" s="322"/>
      <c r="C2" s="322"/>
    </row>
    <row r="3" spans="1:15" x14ac:dyDescent="0.25">
      <c r="A3" s="317"/>
      <c r="B3" s="317"/>
      <c r="C3" s="317"/>
      <c r="D3" s="269"/>
      <c r="E3" s="270"/>
      <c r="F3" s="268"/>
      <c r="G3" s="266"/>
      <c r="H3" s="266"/>
      <c r="I3" s="266"/>
      <c r="J3" s="271"/>
      <c r="K3" s="271"/>
      <c r="L3" s="271"/>
      <c r="M3" s="271"/>
      <c r="N3" s="271"/>
      <c r="O3" s="272"/>
    </row>
    <row r="4" spans="1:15" ht="33" customHeight="1" x14ac:dyDescent="0.25">
      <c r="A4" s="328" t="s">
        <v>3791</v>
      </c>
      <c r="B4" s="328"/>
      <c r="C4" s="328"/>
      <c r="D4" s="328"/>
      <c r="E4" s="328"/>
      <c r="F4" s="328"/>
      <c r="G4" s="328"/>
      <c r="H4" s="328"/>
      <c r="I4" s="328"/>
      <c r="J4" s="328"/>
      <c r="K4" s="328"/>
      <c r="L4" s="328"/>
      <c r="M4" s="328"/>
      <c r="N4" s="328"/>
      <c r="O4" s="328"/>
    </row>
    <row r="5" spans="1:15" ht="15.75" customHeight="1" x14ac:dyDescent="0.25">
      <c r="A5" s="323" t="s">
        <v>3792</v>
      </c>
      <c r="B5" s="323"/>
      <c r="C5" s="323"/>
      <c r="D5" s="323"/>
      <c r="E5" s="323"/>
      <c r="F5" s="323"/>
      <c r="G5" s="323"/>
      <c r="H5" s="323"/>
      <c r="I5" s="323"/>
      <c r="J5" s="323"/>
      <c r="K5" s="323"/>
      <c r="L5" s="323"/>
      <c r="M5" s="323"/>
      <c r="N5" s="323"/>
      <c r="O5" s="323"/>
    </row>
    <row r="6" spans="1:15" x14ac:dyDescent="0.25">
      <c r="A6" s="329" t="s">
        <v>3790</v>
      </c>
      <c r="B6" s="329"/>
      <c r="C6" s="329"/>
      <c r="D6" s="329"/>
      <c r="E6" s="329"/>
      <c r="F6" s="329"/>
      <c r="G6" s="329"/>
      <c r="H6" s="329"/>
      <c r="I6" s="329"/>
      <c r="J6" s="329"/>
      <c r="K6" s="329"/>
      <c r="L6" s="329"/>
      <c r="M6" s="329"/>
      <c r="N6" s="329"/>
      <c r="O6" s="329"/>
    </row>
    <row r="7" spans="1:15" s="270" customFormat="1" x14ac:dyDescent="0.25">
      <c r="A7" s="317" t="s">
        <v>367</v>
      </c>
      <c r="B7" s="317"/>
      <c r="C7" s="317"/>
      <c r="D7" s="317"/>
      <c r="E7" s="317"/>
      <c r="F7" s="317"/>
      <c r="G7" s="317"/>
      <c r="H7" s="317"/>
      <c r="I7" s="317"/>
      <c r="J7" s="317"/>
      <c r="K7" s="317"/>
      <c r="L7" s="317"/>
      <c r="M7" s="317"/>
      <c r="N7" s="317"/>
      <c r="O7" s="317"/>
    </row>
    <row r="8" spans="1:15" x14ac:dyDescent="0.25">
      <c r="A8" s="330"/>
      <c r="B8" s="330"/>
      <c r="C8" s="330"/>
      <c r="D8" s="330"/>
      <c r="E8" s="330"/>
      <c r="F8" s="330"/>
      <c r="G8" s="330"/>
      <c r="H8" s="330"/>
      <c r="I8" s="330"/>
      <c r="J8" s="330"/>
      <c r="K8" s="266"/>
      <c r="L8" s="266"/>
      <c r="M8" s="266"/>
      <c r="N8" s="266"/>
    </row>
    <row r="9" spans="1:15" x14ac:dyDescent="0.25">
      <c r="A9" s="316" t="s">
        <v>0</v>
      </c>
      <c r="B9" s="316" t="s">
        <v>1</v>
      </c>
      <c r="C9" s="331" t="s">
        <v>2</v>
      </c>
      <c r="D9" s="318" t="s">
        <v>3</v>
      </c>
      <c r="E9" s="316" t="s">
        <v>3095</v>
      </c>
      <c r="F9" s="326" t="s">
        <v>1043</v>
      </c>
      <c r="G9" s="316" t="s">
        <v>4</v>
      </c>
      <c r="H9" s="319" t="s">
        <v>1088</v>
      </c>
      <c r="I9" s="319"/>
      <c r="J9" s="319" t="s">
        <v>1090</v>
      </c>
      <c r="K9" s="319"/>
      <c r="L9" s="319" t="s">
        <v>5</v>
      </c>
      <c r="M9" s="319"/>
      <c r="N9" s="316" t="s">
        <v>6</v>
      </c>
      <c r="O9" s="324" t="s">
        <v>1089</v>
      </c>
    </row>
    <row r="10" spans="1:15" ht="19.5" customHeight="1" x14ac:dyDescent="0.25">
      <c r="A10" s="316"/>
      <c r="B10" s="316"/>
      <c r="C10" s="331"/>
      <c r="D10" s="318"/>
      <c r="E10" s="316"/>
      <c r="F10" s="327"/>
      <c r="G10" s="316"/>
      <c r="H10" s="273" t="s">
        <v>7</v>
      </c>
      <c r="I10" s="273" t="s">
        <v>8</v>
      </c>
      <c r="J10" s="273" t="s">
        <v>7</v>
      </c>
      <c r="K10" s="273" t="s">
        <v>8</v>
      </c>
      <c r="L10" s="273" t="s">
        <v>7</v>
      </c>
      <c r="M10" s="273" t="s">
        <v>8</v>
      </c>
      <c r="N10" s="316"/>
      <c r="O10" s="325"/>
    </row>
    <row r="11" spans="1:15" s="264" customFormat="1" x14ac:dyDescent="0.25">
      <c r="A11" s="274" t="s">
        <v>3699</v>
      </c>
      <c r="B11" s="274" t="s">
        <v>3700</v>
      </c>
      <c r="C11" s="274" t="s">
        <v>3701</v>
      </c>
      <c r="D11" s="274" t="s">
        <v>3702</v>
      </c>
      <c r="E11" s="274" t="s">
        <v>3703</v>
      </c>
      <c r="F11" s="275">
        <v>6</v>
      </c>
      <c r="G11" s="275">
        <v>7</v>
      </c>
      <c r="H11" s="320">
        <v>8</v>
      </c>
      <c r="I11" s="321"/>
      <c r="J11" s="320">
        <v>9</v>
      </c>
      <c r="K11" s="321"/>
      <c r="L11" s="320">
        <v>10</v>
      </c>
      <c r="M11" s="321"/>
      <c r="N11" s="275">
        <v>11</v>
      </c>
      <c r="O11" s="275">
        <v>12</v>
      </c>
    </row>
    <row r="12" spans="1:15" ht="20.100000000000001" customHeight="1" x14ac:dyDescent="0.25">
      <c r="A12" s="276">
        <v>1</v>
      </c>
      <c r="B12" s="277" t="s">
        <v>1542</v>
      </c>
      <c r="C12" s="278" t="s">
        <v>1543</v>
      </c>
      <c r="D12" s="279" t="s">
        <v>10</v>
      </c>
      <c r="E12" s="280" t="s">
        <v>1544</v>
      </c>
      <c r="F12" s="276"/>
      <c r="G12" s="281">
        <v>1.2</v>
      </c>
      <c r="H12" s="281"/>
      <c r="I12" s="281"/>
      <c r="J12" s="282">
        <v>12</v>
      </c>
      <c r="K12" s="282">
        <v>7</v>
      </c>
      <c r="L12" s="282">
        <v>11</v>
      </c>
      <c r="M12" s="282">
        <v>6</v>
      </c>
      <c r="N12" s="283"/>
      <c r="O12" s="284" t="s">
        <v>1545</v>
      </c>
    </row>
    <row r="13" spans="1:15" ht="20.100000000000001" customHeight="1" x14ac:dyDescent="0.25">
      <c r="A13" s="276">
        <v>2</v>
      </c>
      <c r="B13" s="277" t="s">
        <v>1546</v>
      </c>
      <c r="C13" s="285">
        <v>30021</v>
      </c>
      <c r="D13" s="279" t="s">
        <v>10</v>
      </c>
      <c r="E13" s="280" t="s">
        <v>3516</v>
      </c>
      <c r="F13" s="276"/>
      <c r="G13" s="281">
        <v>1.2</v>
      </c>
      <c r="H13" s="281"/>
      <c r="I13" s="281"/>
      <c r="J13" s="282">
        <v>13</v>
      </c>
      <c r="K13" s="282">
        <v>8</v>
      </c>
      <c r="L13" s="282">
        <v>9</v>
      </c>
      <c r="M13" s="282">
        <v>6</v>
      </c>
      <c r="N13" s="283"/>
      <c r="O13" s="284" t="s">
        <v>1547</v>
      </c>
    </row>
    <row r="14" spans="1:15" ht="20.100000000000001" customHeight="1" x14ac:dyDescent="0.25">
      <c r="A14" s="276">
        <v>3</v>
      </c>
      <c r="B14" s="277" t="s">
        <v>1548</v>
      </c>
      <c r="C14" s="278" t="s">
        <v>1549</v>
      </c>
      <c r="D14" s="279" t="s">
        <v>9</v>
      </c>
      <c r="E14" s="280" t="s">
        <v>1550</v>
      </c>
      <c r="F14" s="276"/>
      <c r="G14" s="286">
        <v>1.25</v>
      </c>
      <c r="H14" s="286"/>
      <c r="I14" s="286"/>
      <c r="J14" s="282">
        <v>2</v>
      </c>
      <c r="K14" s="282">
        <v>0</v>
      </c>
      <c r="L14" s="282">
        <v>2</v>
      </c>
      <c r="M14" s="282">
        <v>0</v>
      </c>
      <c r="N14" s="283"/>
      <c r="O14" s="284" t="s">
        <v>1551</v>
      </c>
    </row>
    <row r="15" spans="1:15" ht="20.100000000000001" customHeight="1" x14ac:dyDescent="0.25">
      <c r="A15" s="276">
        <v>4</v>
      </c>
      <c r="B15" s="277" t="s">
        <v>1552</v>
      </c>
      <c r="C15" s="278" t="s">
        <v>1553</v>
      </c>
      <c r="D15" s="279" t="s">
        <v>10</v>
      </c>
      <c r="E15" s="280" t="s">
        <v>1554</v>
      </c>
      <c r="F15" s="276"/>
      <c r="G15" s="281">
        <v>1.1000000000000001</v>
      </c>
      <c r="H15" s="281"/>
      <c r="I15" s="281"/>
      <c r="J15" s="282">
        <v>3</v>
      </c>
      <c r="K15" s="282">
        <v>2</v>
      </c>
      <c r="L15" s="282">
        <v>3</v>
      </c>
      <c r="M15" s="282">
        <v>2</v>
      </c>
      <c r="N15" s="283"/>
      <c r="O15" s="284" t="s">
        <v>1555</v>
      </c>
    </row>
    <row r="16" spans="1:15" ht="20.100000000000001" customHeight="1" x14ac:dyDescent="0.25">
      <c r="A16" s="276">
        <v>5</v>
      </c>
      <c r="B16" s="277" t="s">
        <v>1556</v>
      </c>
      <c r="C16" s="278" t="s">
        <v>1557</v>
      </c>
      <c r="D16" s="279" t="s">
        <v>10</v>
      </c>
      <c r="E16" s="280" t="s">
        <v>3490</v>
      </c>
      <c r="F16" s="276"/>
      <c r="G16" s="281">
        <v>1.1000000000000001</v>
      </c>
      <c r="H16" s="281"/>
      <c r="I16" s="281"/>
      <c r="J16" s="282">
        <v>4</v>
      </c>
      <c r="K16" s="282">
        <v>1</v>
      </c>
      <c r="L16" s="282"/>
      <c r="M16" s="282"/>
      <c r="N16" s="283"/>
      <c r="O16" s="284" t="s">
        <v>1558</v>
      </c>
    </row>
    <row r="17" spans="1:15" ht="20.100000000000001" customHeight="1" x14ac:dyDescent="0.25">
      <c r="A17" s="276">
        <v>6</v>
      </c>
      <c r="B17" s="277" t="s">
        <v>1559</v>
      </c>
      <c r="C17" s="278" t="s">
        <v>1560</v>
      </c>
      <c r="D17" s="279" t="s">
        <v>10</v>
      </c>
      <c r="E17" s="280" t="s">
        <v>3673</v>
      </c>
      <c r="F17" s="276"/>
      <c r="G17" s="281">
        <v>1.2</v>
      </c>
      <c r="H17" s="281"/>
      <c r="I17" s="281"/>
      <c r="J17" s="282">
        <v>5</v>
      </c>
      <c r="K17" s="282">
        <v>3</v>
      </c>
      <c r="L17" s="282">
        <v>5</v>
      </c>
      <c r="M17" s="282">
        <v>3</v>
      </c>
      <c r="N17" s="283"/>
      <c r="O17" s="284" t="s">
        <v>1561</v>
      </c>
    </row>
    <row r="18" spans="1:15" ht="20.100000000000001" customHeight="1" x14ac:dyDescent="0.25">
      <c r="A18" s="276">
        <v>7</v>
      </c>
      <c r="B18" s="277" t="s">
        <v>1562</v>
      </c>
      <c r="C18" s="278" t="s">
        <v>1563</v>
      </c>
      <c r="D18" s="279" t="s">
        <v>10</v>
      </c>
      <c r="E18" s="280" t="s">
        <v>1564</v>
      </c>
      <c r="F18" s="276"/>
      <c r="G18" s="281">
        <v>1.1000000000000001</v>
      </c>
      <c r="H18" s="281"/>
      <c r="I18" s="281"/>
      <c r="J18" s="282">
        <v>12</v>
      </c>
      <c r="K18" s="282">
        <v>9</v>
      </c>
      <c r="L18" s="282">
        <v>9</v>
      </c>
      <c r="M18" s="282">
        <v>6</v>
      </c>
      <c r="N18" s="283"/>
      <c r="O18" s="284" t="s">
        <v>1565</v>
      </c>
    </row>
    <row r="19" spans="1:15" ht="20.100000000000001" customHeight="1" x14ac:dyDescent="0.25">
      <c r="A19" s="276">
        <v>8</v>
      </c>
      <c r="B19" s="277" t="s">
        <v>1566</v>
      </c>
      <c r="C19" s="278" t="s">
        <v>1567</v>
      </c>
      <c r="D19" s="279" t="s">
        <v>9</v>
      </c>
      <c r="E19" s="280" t="s">
        <v>1568</v>
      </c>
      <c r="F19" s="276"/>
      <c r="G19" s="281">
        <v>1.2</v>
      </c>
      <c r="H19" s="281"/>
      <c r="I19" s="281"/>
      <c r="J19" s="282">
        <v>2</v>
      </c>
      <c r="K19" s="282">
        <v>0</v>
      </c>
      <c r="L19" s="282">
        <v>2</v>
      </c>
      <c r="M19" s="282">
        <v>0</v>
      </c>
      <c r="N19" s="283"/>
      <c r="O19" s="284" t="s">
        <v>1569</v>
      </c>
    </row>
    <row r="20" spans="1:15" ht="20.100000000000001" customHeight="1" x14ac:dyDescent="0.25">
      <c r="A20" s="276">
        <v>9</v>
      </c>
      <c r="B20" s="277" t="s">
        <v>1570</v>
      </c>
      <c r="C20" s="278" t="s">
        <v>1571</v>
      </c>
      <c r="D20" s="279" t="s">
        <v>9</v>
      </c>
      <c r="E20" s="280" t="s">
        <v>1572</v>
      </c>
      <c r="F20" s="276"/>
      <c r="G20" s="286">
        <v>1.25</v>
      </c>
      <c r="H20" s="286"/>
      <c r="I20" s="286"/>
      <c r="J20" s="282">
        <v>5</v>
      </c>
      <c r="K20" s="282">
        <v>10</v>
      </c>
      <c r="L20" s="282">
        <v>5</v>
      </c>
      <c r="M20" s="282">
        <v>9</v>
      </c>
      <c r="N20" s="283"/>
      <c r="O20" s="284" t="s">
        <v>1573</v>
      </c>
    </row>
    <row r="21" spans="1:15" ht="20.100000000000001" customHeight="1" x14ac:dyDescent="0.25">
      <c r="A21" s="276">
        <v>10</v>
      </c>
      <c r="B21" s="277" t="s">
        <v>1574</v>
      </c>
      <c r="C21" s="285">
        <v>33476</v>
      </c>
      <c r="D21" s="279" t="s">
        <v>9</v>
      </c>
      <c r="E21" s="280" t="s">
        <v>1575</v>
      </c>
      <c r="F21" s="276"/>
      <c r="G21" s="281">
        <v>1.2</v>
      </c>
      <c r="H21" s="281"/>
      <c r="I21" s="281"/>
      <c r="J21" s="282">
        <v>11</v>
      </c>
      <c r="K21" s="282">
        <v>2</v>
      </c>
      <c r="L21" s="282">
        <v>9</v>
      </c>
      <c r="M21" s="282">
        <v>6</v>
      </c>
      <c r="N21" s="283"/>
      <c r="O21" s="284" t="s">
        <v>1576</v>
      </c>
    </row>
    <row r="22" spans="1:15" ht="20.100000000000001" customHeight="1" x14ac:dyDescent="0.25">
      <c r="A22" s="276">
        <v>11</v>
      </c>
      <c r="B22" s="277" t="s">
        <v>1577</v>
      </c>
      <c r="C22" s="285">
        <v>35270</v>
      </c>
      <c r="D22" s="279" t="s">
        <v>10</v>
      </c>
      <c r="E22" s="280" t="s">
        <v>1578</v>
      </c>
      <c r="F22" s="276"/>
      <c r="G22" s="286">
        <v>1.25</v>
      </c>
      <c r="H22" s="286"/>
      <c r="I22" s="286"/>
      <c r="J22" s="282">
        <v>2</v>
      </c>
      <c r="K22" s="282">
        <v>3</v>
      </c>
      <c r="L22" s="282">
        <v>2</v>
      </c>
      <c r="M22" s="282">
        <v>3</v>
      </c>
      <c r="N22" s="283"/>
      <c r="O22" s="284" t="s">
        <v>1579</v>
      </c>
    </row>
    <row r="23" spans="1:15" ht="20.100000000000001" customHeight="1" x14ac:dyDescent="0.25">
      <c r="A23" s="276">
        <v>12</v>
      </c>
      <c r="B23" s="277" t="s">
        <v>1580</v>
      </c>
      <c r="C23" s="285">
        <v>36912</v>
      </c>
      <c r="D23" s="279" t="s">
        <v>9</v>
      </c>
      <c r="E23" s="280" t="s">
        <v>1581</v>
      </c>
      <c r="F23" s="276"/>
      <c r="G23" s="281">
        <v>1.1000000000000001</v>
      </c>
      <c r="H23" s="281"/>
      <c r="I23" s="281"/>
      <c r="J23" s="282">
        <v>3</v>
      </c>
      <c r="K23" s="282">
        <v>2</v>
      </c>
      <c r="L23" s="282">
        <v>3</v>
      </c>
      <c r="M23" s="282">
        <v>2</v>
      </c>
      <c r="N23" s="283"/>
      <c r="O23" s="284" t="s">
        <v>1582</v>
      </c>
    </row>
    <row r="24" spans="1:15" ht="20.100000000000001" customHeight="1" x14ac:dyDescent="0.25">
      <c r="A24" s="276">
        <v>13</v>
      </c>
      <c r="B24" s="277" t="s">
        <v>1583</v>
      </c>
      <c r="C24" s="285">
        <v>37761</v>
      </c>
      <c r="D24" s="279" t="s">
        <v>9</v>
      </c>
      <c r="E24" s="280" t="s">
        <v>1584</v>
      </c>
      <c r="F24" s="276"/>
      <c r="G24" s="281">
        <v>1.2</v>
      </c>
      <c r="H24" s="281"/>
      <c r="I24" s="281"/>
      <c r="J24" s="282">
        <v>0</v>
      </c>
      <c r="K24" s="282">
        <v>7</v>
      </c>
      <c r="L24" s="282">
        <v>1</v>
      </c>
      <c r="M24" s="282">
        <v>3</v>
      </c>
      <c r="N24" s="283"/>
      <c r="O24" s="284" t="s">
        <v>1585</v>
      </c>
    </row>
    <row r="25" spans="1:15" ht="20.100000000000001" customHeight="1" x14ac:dyDescent="0.25">
      <c r="A25" s="276">
        <v>14</v>
      </c>
      <c r="B25" s="277" t="s">
        <v>1586</v>
      </c>
      <c r="C25" s="285">
        <v>34016</v>
      </c>
      <c r="D25" s="279" t="s">
        <v>10</v>
      </c>
      <c r="E25" s="280" t="s">
        <v>1587</v>
      </c>
      <c r="F25" s="276"/>
      <c r="G25" s="281">
        <v>1.1000000000000001</v>
      </c>
      <c r="H25" s="281"/>
      <c r="I25" s="281"/>
      <c r="J25" s="282">
        <v>8</v>
      </c>
      <c r="K25" s="282">
        <v>9</v>
      </c>
      <c r="L25" s="282">
        <v>8</v>
      </c>
      <c r="M25" s="282">
        <v>9</v>
      </c>
      <c r="N25" s="283"/>
      <c r="O25" s="284" t="s">
        <v>1588</v>
      </c>
    </row>
    <row r="26" spans="1:15" ht="20.100000000000001" customHeight="1" x14ac:dyDescent="0.25">
      <c r="A26" s="276">
        <v>15</v>
      </c>
      <c r="B26" s="277" t="s">
        <v>1589</v>
      </c>
      <c r="C26" s="278" t="s">
        <v>1590</v>
      </c>
      <c r="D26" s="279" t="s">
        <v>10</v>
      </c>
      <c r="E26" s="280" t="s">
        <v>1591</v>
      </c>
      <c r="F26" s="276"/>
      <c r="G26" s="281">
        <v>1.2</v>
      </c>
      <c r="H26" s="281"/>
      <c r="I26" s="281"/>
      <c r="J26" s="282">
        <v>11</v>
      </c>
      <c r="K26" s="282">
        <v>2</v>
      </c>
      <c r="L26" s="282">
        <v>9</v>
      </c>
      <c r="M26" s="282">
        <v>6</v>
      </c>
      <c r="N26" s="283"/>
      <c r="O26" s="284" t="s">
        <v>1592</v>
      </c>
    </row>
    <row r="27" spans="1:15" ht="20.100000000000001" customHeight="1" x14ac:dyDescent="0.25">
      <c r="A27" s="276">
        <v>16</v>
      </c>
      <c r="B27" s="277" t="s">
        <v>1593</v>
      </c>
      <c r="C27" s="285">
        <v>31348</v>
      </c>
      <c r="D27" s="279" t="s">
        <v>10</v>
      </c>
      <c r="E27" s="280" t="s">
        <v>1594</v>
      </c>
      <c r="F27" s="276"/>
      <c r="G27" s="281">
        <v>1.1000000000000001</v>
      </c>
      <c r="H27" s="281"/>
      <c r="I27" s="281"/>
      <c r="J27" s="282">
        <v>7</v>
      </c>
      <c r="K27" s="282">
        <v>5</v>
      </c>
      <c r="L27" s="282">
        <v>7</v>
      </c>
      <c r="M27" s="282">
        <v>5</v>
      </c>
      <c r="N27" s="283"/>
      <c r="O27" s="284" t="s">
        <v>1595</v>
      </c>
    </row>
    <row r="28" spans="1:15" ht="20.100000000000001" customHeight="1" x14ac:dyDescent="0.25">
      <c r="A28" s="276">
        <v>17</v>
      </c>
      <c r="B28" s="277" t="s">
        <v>1596</v>
      </c>
      <c r="C28" s="285">
        <v>17879</v>
      </c>
      <c r="D28" s="279" t="s">
        <v>10</v>
      </c>
      <c r="E28" s="280" t="s">
        <v>3491</v>
      </c>
      <c r="F28" s="276"/>
      <c r="G28" s="281">
        <v>1.1000000000000001</v>
      </c>
      <c r="H28" s="281"/>
      <c r="I28" s="281"/>
      <c r="J28" s="282">
        <v>6</v>
      </c>
      <c r="K28" s="282">
        <v>11</v>
      </c>
      <c r="L28" s="282"/>
      <c r="M28" s="282"/>
      <c r="N28" s="283"/>
      <c r="O28" s="284" t="s">
        <v>1597</v>
      </c>
    </row>
    <row r="29" spans="1:15" ht="20.100000000000001" customHeight="1" x14ac:dyDescent="0.25">
      <c r="A29" s="276">
        <v>18</v>
      </c>
      <c r="B29" s="277" t="s">
        <v>3037</v>
      </c>
      <c r="C29" s="285">
        <v>21896</v>
      </c>
      <c r="D29" s="279" t="s">
        <v>10</v>
      </c>
      <c r="E29" s="284" t="s">
        <v>3038</v>
      </c>
      <c r="F29" s="276"/>
      <c r="G29" s="281">
        <v>1.1000000000000001</v>
      </c>
      <c r="H29" s="281"/>
      <c r="I29" s="281"/>
      <c r="J29" s="282">
        <v>3</v>
      </c>
      <c r="K29" s="282">
        <v>10</v>
      </c>
      <c r="L29" s="282"/>
      <c r="M29" s="282"/>
      <c r="N29" s="283"/>
      <c r="O29" s="284" t="s">
        <v>3039</v>
      </c>
    </row>
    <row r="30" spans="1:15" ht="20.100000000000001" customHeight="1" x14ac:dyDescent="0.25">
      <c r="A30" s="276">
        <v>19</v>
      </c>
      <c r="B30" s="277" t="s">
        <v>3040</v>
      </c>
      <c r="C30" s="285">
        <v>34524</v>
      </c>
      <c r="D30" s="279" t="s">
        <v>10</v>
      </c>
      <c r="E30" s="284" t="s">
        <v>3041</v>
      </c>
      <c r="F30" s="276"/>
      <c r="G30" s="281">
        <v>1.1000000000000001</v>
      </c>
      <c r="H30" s="281"/>
      <c r="I30" s="281"/>
      <c r="J30" s="282">
        <v>1</v>
      </c>
      <c r="K30" s="282">
        <v>6</v>
      </c>
      <c r="L30" s="282">
        <v>1</v>
      </c>
      <c r="M30" s="282">
        <v>7</v>
      </c>
      <c r="N30" s="283"/>
      <c r="O30" s="287" t="s">
        <v>3042</v>
      </c>
    </row>
    <row r="31" spans="1:15" ht="20.100000000000001" customHeight="1" x14ac:dyDescent="0.25">
      <c r="A31" s="276">
        <v>20</v>
      </c>
      <c r="B31" s="277" t="s">
        <v>3043</v>
      </c>
      <c r="C31" s="278" t="s">
        <v>3044</v>
      </c>
      <c r="D31" s="279" t="s">
        <v>10</v>
      </c>
      <c r="E31" s="284" t="s">
        <v>3045</v>
      </c>
      <c r="F31" s="276"/>
      <c r="G31" s="281">
        <v>1.1000000000000001</v>
      </c>
      <c r="H31" s="281"/>
      <c r="I31" s="281"/>
      <c r="J31" s="282">
        <v>11</v>
      </c>
      <c r="K31" s="282">
        <v>1</v>
      </c>
      <c r="L31" s="282">
        <v>7</v>
      </c>
      <c r="M31" s="282">
        <v>1</v>
      </c>
      <c r="N31" s="283"/>
      <c r="O31" s="284" t="s">
        <v>3046</v>
      </c>
    </row>
    <row r="32" spans="1:15" ht="20.100000000000001" customHeight="1" x14ac:dyDescent="0.25">
      <c r="A32" s="288" t="s">
        <v>1879</v>
      </c>
      <c r="B32" s="288"/>
      <c r="C32" s="288"/>
      <c r="D32" s="288"/>
      <c r="E32" s="288"/>
    </row>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H11:I11"/>
    <mergeCell ref="J11:K11"/>
    <mergeCell ref="L11:M11"/>
    <mergeCell ref="A3:C3"/>
    <mergeCell ref="A1:C1"/>
    <mergeCell ref="A2:C2"/>
    <mergeCell ref="A5:O5"/>
    <mergeCell ref="O9:O10"/>
    <mergeCell ref="F9:F10"/>
    <mergeCell ref="H9:I9"/>
    <mergeCell ref="A4:O4"/>
    <mergeCell ref="A6:O6"/>
    <mergeCell ref="A8:J8"/>
    <mergeCell ref="A9:A10"/>
    <mergeCell ref="B9:B10"/>
    <mergeCell ref="C9:C10"/>
    <mergeCell ref="N9:N10"/>
    <mergeCell ref="A7:O7"/>
    <mergeCell ref="D9:D10"/>
    <mergeCell ref="E9:E10"/>
    <mergeCell ref="G9:G10"/>
    <mergeCell ref="J9:K9"/>
    <mergeCell ref="L9:M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C00000"/>
    <pageSetUpPr fitToPage="1"/>
  </sheetPr>
  <dimension ref="A1:O142"/>
  <sheetViews>
    <sheetView zoomScaleNormal="100" workbookViewId="0">
      <selection activeCell="S14" sqref="S14"/>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3"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352</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s="1" customFormat="1" ht="20.100000000000001" customHeight="1" x14ac:dyDescent="0.25">
      <c r="A12" s="18">
        <v>1</v>
      </c>
      <c r="B12" s="15" t="s">
        <v>414</v>
      </c>
      <c r="C12" s="31" t="s">
        <v>415</v>
      </c>
      <c r="D12" s="31" t="s">
        <v>10</v>
      </c>
      <c r="E12" s="17" t="s">
        <v>801</v>
      </c>
      <c r="F12" s="18" t="s">
        <v>1042</v>
      </c>
      <c r="G12" s="32" t="s">
        <v>29</v>
      </c>
      <c r="H12" s="32" t="s">
        <v>30</v>
      </c>
      <c r="I12" s="32" t="s">
        <v>22</v>
      </c>
      <c r="J12" s="55">
        <v>2</v>
      </c>
      <c r="K12" s="22">
        <v>8</v>
      </c>
      <c r="L12" s="22">
        <v>2</v>
      </c>
      <c r="M12" s="22">
        <v>7</v>
      </c>
      <c r="N12" s="56">
        <v>86919300</v>
      </c>
      <c r="O12" s="15" t="s">
        <v>1092</v>
      </c>
    </row>
    <row r="13" spans="1:15" s="1" customFormat="1" ht="20.100000000000001" customHeight="1" x14ac:dyDescent="0.25">
      <c r="A13" s="18">
        <v>2</v>
      </c>
      <c r="B13" s="15" t="s">
        <v>416</v>
      </c>
      <c r="C13" s="31">
        <v>21402</v>
      </c>
      <c r="D13" s="31" t="s">
        <v>9</v>
      </c>
      <c r="E13" s="17" t="s">
        <v>802</v>
      </c>
      <c r="F13" s="18" t="s">
        <v>1040</v>
      </c>
      <c r="G13" s="32" t="s">
        <v>29</v>
      </c>
      <c r="H13" s="32" t="s">
        <v>22</v>
      </c>
      <c r="I13" s="32" t="s">
        <v>21</v>
      </c>
      <c r="J13" s="55">
        <v>9</v>
      </c>
      <c r="K13" s="55">
        <v>0</v>
      </c>
      <c r="L13" s="57"/>
      <c r="M13" s="57"/>
      <c r="N13" s="56"/>
      <c r="O13" s="15" t="s">
        <v>1093</v>
      </c>
    </row>
    <row r="14" spans="1:15" s="1" customFormat="1" ht="20.100000000000001" customHeight="1" x14ac:dyDescent="0.25">
      <c r="A14" s="18">
        <v>3</v>
      </c>
      <c r="B14" s="15" t="s">
        <v>417</v>
      </c>
      <c r="C14" s="31">
        <v>20565</v>
      </c>
      <c r="D14" s="31" t="s">
        <v>10</v>
      </c>
      <c r="E14" s="17" t="s">
        <v>803</v>
      </c>
      <c r="F14" s="18" t="s">
        <v>1041</v>
      </c>
      <c r="G14" s="32" t="s">
        <v>57</v>
      </c>
      <c r="H14" s="32" t="s">
        <v>16</v>
      </c>
      <c r="I14" s="32" t="s">
        <v>15</v>
      </c>
      <c r="J14" s="55">
        <v>3</v>
      </c>
      <c r="K14" s="22">
        <v>10</v>
      </c>
      <c r="L14" s="22"/>
      <c r="M14" s="22"/>
      <c r="N14" s="56">
        <v>35100000</v>
      </c>
      <c r="O14" s="15" t="s">
        <v>1093</v>
      </c>
    </row>
    <row r="15" spans="1:15" s="1" customFormat="1" ht="20.100000000000001" customHeight="1" x14ac:dyDescent="0.25">
      <c r="A15" s="18">
        <v>4</v>
      </c>
      <c r="B15" s="15" t="s">
        <v>418</v>
      </c>
      <c r="C15" s="31" t="s">
        <v>419</v>
      </c>
      <c r="D15" s="31" t="s">
        <v>10</v>
      </c>
      <c r="E15" s="17" t="s">
        <v>804</v>
      </c>
      <c r="F15" s="18" t="s">
        <v>1039</v>
      </c>
      <c r="G15" s="32">
        <v>1.1000000000000001</v>
      </c>
      <c r="H15" s="32" t="s">
        <v>14</v>
      </c>
      <c r="I15" s="32" t="s">
        <v>16</v>
      </c>
      <c r="J15" s="55">
        <v>1</v>
      </c>
      <c r="K15" s="22">
        <v>3</v>
      </c>
      <c r="L15" s="22">
        <v>1</v>
      </c>
      <c r="M15" s="22">
        <v>3</v>
      </c>
      <c r="N15" s="56">
        <v>40365000</v>
      </c>
      <c r="O15" s="15" t="s">
        <v>1094</v>
      </c>
    </row>
    <row r="16" spans="1:15" s="1" customFormat="1" ht="20.100000000000001" customHeight="1" x14ac:dyDescent="0.25">
      <c r="A16" s="18">
        <v>5</v>
      </c>
      <c r="B16" s="15" t="s">
        <v>420</v>
      </c>
      <c r="C16" s="31">
        <v>31295</v>
      </c>
      <c r="D16" s="31" t="s">
        <v>9</v>
      </c>
      <c r="E16" s="17" t="s">
        <v>3079</v>
      </c>
      <c r="F16" s="18" t="s">
        <v>1042</v>
      </c>
      <c r="G16" s="32">
        <v>1.2</v>
      </c>
      <c r="H16" s="32" t="s">
        <v>58</v>
      </c>
      <c r="I16" s="32" t="s">
        <v>22</v>
      </c>
      <c r="J16" s="55">
        <v>13</v>
      </c>
      <c r="K16" s="22">
        <v>8</v>
      </c>
      <c r="L16" s="22">
        <v>13</v>
      </c>
      <c r="M16" s="22">
        <v>8</v>
      </c>
      <c r="N16" s="56">
        <v>202176000</v>
      </c>
      <c r="O16" s="15" t="s">
        <v>1094</v>
      </c>
    </row>
    <row r="17" spans="1:15" s="1" customFormat="1" ht="20.100000000000001" customHeight="1" x14ac:dyDescent="0.25">
      <c r="A17" s="18">
        <v>6</v>
      </c>
      <c r="B17" s="15" t="s">
        <v>421</v>
      </c>
      <c r="C17" s="31">
        <v>19962</v>
      </c>
      <c r="D17" s="31" t="s">
        <v>10</v>
      </c>
      <c r="E17" s="17" t="s">
        <v>805</v>
      </c>
      <c r="F17" s="18" t="s">
        <v>1041</v>
      </c>
      <c r="G17" s="32" t="s">
        <v>17</v>
      </c>
      <c r="H17" s="32" t="s">
        <v>22</v>
      </c>
      <c r="I17" s="32" t="s">
        <v>12</v>
      </c>
      <c r="J17" s="55">
        <v>8</v>
      </c>
      <c r="K17" s="22">
        <v>5</v>
      </c>
      <c r="L17" s="22"/>
      <c r="M17" s="22"/>
      <c r="N17" s="56">
        <v>43875000</v>
      </c>
      <c r="O17" s="15" t="s">
        <v>1093</v>
      </c>
    </row>
    <row r="18" spans="1:15" s="1" customFormat="1" ht="20.100000000000001" customHeight="1" x14ac:dyDescent="0.25">
      <c r="A18" s="18">
        <v>7</v>
      </c>
      <c r="B18" s="15" t="s">
        <v>1032</v>
      </c>
      <c r="C18" s="31">
        <v>24362</v>
      </c>
      <c r="D18" s="31" t="s">
        <v>10</v>
      </c>
      <c r="E18" s="17" t="s">
        <v>1033</v>
      </c>
      <c r="F18" s="18" t="s">
        <v>1040</v>
      </c>
      <c r="G18" s="32">
        <v>1.2</v>
      </c>
      <c r="H18" s="32" t="s">
        <v>16</v>
      </c>
      <c r="I18" s="32" t="s">
        <v>12</v>
      </c>
      <c r="J18" s="55">
        <v>3</v>
      </c>
      <c r="K18" s="22">
        <v>3</v>
      </c>
      <c r="L18" s="22">
        <v>0</v>
      </c>
      <c r="M18" s="22">
        <v>0</v>
      </c>
      <c r="N18" s="56">
        <v>42120000</v>
      </c>
      <c r="O18" s="15" t="s">
        <v>1096</v>
      </c>
    </row>
    <row r="19" spans="1:15" s="1" customFormat="1" ht="20.100000000000001" customHeight="1" x14ac:dyDescent="0.25">
      <c r="A19" s="18">
        <v>8</v>
      </c>
      <c r="B19" s="15" t="s">
        <v>422</v>
      </c>
      <c r="C19" s="31">
        <v>35708</v>
      </c>
      <c r="D19" s="31" t="s">
        <v>10</v>
      </c>
      <c r="E19" s="17" t="s">
        <v>806</v>
      </c>
      <c r="F19" s="18" t="s">
        <v>1041</v>
      </c>
      <c r="G19" s="32" t="s">
        <v>17</v>
      </c>
      <c r="H19" s="32" t="s">
        <v>24</v>
      </c>
      <c r="I19" s="32" t="s">
        <v>26</v>
      </c>
      <c r="J19" s="55">
        <v>0</v>
      </c>
      <c r="K19" s="22">
        <v>6</v>
      </c>
      <c r="L19" s="22">
        <v>0</v>
      </c>
      <c r="M19" s="22">
        <v>4</v>
      </c>
      <c r="N19" s="56">
        <v>25008750</v>
      </c>
      <c r="O19" s="15" t="s">
        <v>1094</v>
      </c>
    </row>
    <row r="20" spans="1:15" s="1" customFormat="1" ht="20.100000000000001" customHeight="1" x14ac:dyDescent="0.25">
      <c r="A20" s="18">
        <v>9</v>
      </c>
      <c r="B20" s="15" t="s">
        <v>423</v>
      </c>
      <c r="C20" s="31">
        <v>33305</v>
      </c>
      <c r="D20" s="31" t="s">
        <v>9</v>
      </c>
      <c r="E20" s="17" t="s">
        <v>3080</v>
      </c>
      <c r="F20" s="18" t="s">
        <v>1041</v>
      </c>
      <c r="G20" s="32" t="s">
        <v>17</v>
      </c>
      <c r="H20" s="32" t="s">
        <v>1091</v>
      </c>
      <c r="I20" s="32" t="s">
        <v>14</v>
      </c>
      <c r="J20" s="55">
        <v>10</v>
      </c>
      <c r="K20" s="58">
        <v>1</v>
      </c>
      <c r="L20" s="22">
        <v>9</v>
      </c>
      <c r="M20" s="22">
        <v>6</v>
      </c>
      <c r="N20" s="56">
        <v>195243750</v>
      </c>
      <c r="O20" s="15" t="s">
        <v>1094</v>
      </c>
    </row>
    <row r="21" spans="1:15" s="1" customFormat="1" ht="20.100000000000001" customHeight="1" x14ac:dyDescent="0.25">
      <c r="A21" s="18">
        <v>10</v>
      </c>
      <c r="B21" s="15" t="s">
        <v>425</v>
      </c>
      <c r="C21" s="31" t="s">
        <v>426</v>
      </c>
      <c r="D21" s="31" t="s">
        <v>9</v>
      </c>
      <c r="E21" s="17" t="s">
        <v>3081</v>
      </c>
      <c r="F21" s="18" t="s">
        <v>1042</v>
      </c>
      <c r="G21" s="32" t="s">
        <v>72</v>
      </c>
      <c r="H21" s="32" t="s">
        <v>15</v>
      </c>
      <c r="I21" s="32" t="s">
        <v>24</v>
      </c>
      <c r="J21" s="55">
        <v>9</v>
      </c>
      <c r="K21" s="58">
        <v>1</v>
      </c>
      <c r="L21" s="22">
        <v>9</v>
      </c>
      <c r="M21" s="22">
        <v>1</v>
      </c>
      <c r="N21" s="56">
        <v>127202400</v>
      </c>
      <c r="O21" s="15" t="s">
        <v>1094</v>
      </c>
    </row>
    <row r="22" spans="1:15" s="1" customFormat="1" ht="20.100000000000001" customHeight="1" x14ac:dyDescent="0.25">
      <c r="A22" s="18">
        <v>11</v>
      </c>
      <c r="B22" s="15" t="s">
        <v>1118</v>
      </c>
      <c r="C22" s="44" t="s">
        <v>3625</v>
      </c>
      <c r="D22" s="31" t="s">
        <v>9</v>
      </c>
      <c r="E22" s="17" t="s">
        <v>1119</v>
      </c>
      <c r="F22" s="18" t="s">
        <v>1042</v>
      </c>
      <c r="G22" s="18">
        <v>1.1499999999999999</v>
      </c>
      <c r="H22" s="18">
        <v>11</v>
      </c>
      <c r="I22" s="18">
        <v>11</v>
      </c>
      <c r="J22" s="55">
        <v>11</v>
      </c>
      <c r="K22" s="55">
        <v>11</v>
      </c>
      <c r="L22" s="22">
        <v>11</v>
      </c>
      <c r="M22" s="22">
        <v>11</v>
      </c>
      <c r="N22" s="56">
        <v>185679000</v>
      </c>
      <c r="O22" s="15" t="s">
        <v>1092</v>
      </c>
    </row>
    <row r="23" spans="1:15" s="1" customFormat="1" ht="20.100000000000001" customHeight="1" x14ac:dyDescent="0.25">
      <c r="A23" s="18">
        <v>12</v>
      </c>
      <c r="B23" s="15" t="s">
        <v>3047</v>
      </c>
      <c r="C23" s="31">
        <v>29816</v>
      </c>
      <c r="D23" s="31" t="s">
        <v>9</v>
      </c>
      <c r="E23" s="17" t="s">
        <v>3048</v>
      </c>
      <c r="F23" s="18" t="s">
        <v>1041</v>
      </c>
      <c r="G23" s="32" t="s">
        <v>17</v>
      </c>
      <c r="H23" s="32" t="s">
        <v>24</v>
      </c>
      <c r="I23" s="32" t="s">
        <v>21</v>
      </c>
      <c r="J23" s="55">
        <v>0</v>
      </c>
      <c r="K23" s="22">
        <v>11</v>
      </c>
      <c r="L23" s="22">
        <v>0</v>
      </c>
      <c r="M23" s="22">
        <v>11</v>
      </c>
      <c r="N23" s="56">
        <v>38902500</v>
      </c>
      <c r="O23" s="15" t="s">
        <v>3049</v>
      </c>
    </row>
    <row r="24" spans="1:15" s="1" customFormat="1" ht="20.100000000000001" customHeight="1" x14ac:dyDescent="0.25">
      <c r="A24" s="18">
        <v>13</v>
      </c>
      <c r="B24" s="15" t="s">
        <v>3050</v>
      </c>
      <c r="C24" s="31">
        <v>17541</v>
      </c>
      <c r="D24" s="31" t="s">
        <v>9</v>
      </c>
      <c r="E24" s="17" t="s">
        <v>3051</v>
      </c>
      <c r="F24" s="18" t="s">
        <v>1041</v>
      </c>
      <c r="G24" s="32">
        <v>1.2</v>
      </c>
      <c r="H24" s="32" t="s">
        <v>2557</v>
      </c>
      <c r="I24" s="32" t="s">
        <v>24</v>
      </c>
      <c r="J24" s="55">
        <v>20</v>
      </c>
      <c r="K24" s="55">
        <v>0</v>
      </c>
      <c r="L24" s="57"/>
      <c r="M24" s="57"/>
      <c r="N24" s="56">
        <v>42120000</v>
      </c>
      <c r="O24" s="15" t="s">
        <v>3052</v>
      </c>
    </row>
    <row r="25" spans="1:15" s="1" customFormat="1" ht="20.100000000000001" customHeight="1" x14ac:dyDescent="0.25">
      <c r="A25" s="18">
        <v>14</v>
      </c>
      <c r="B25" s="15" t="s">
        <v>3633</v>
      </c>
      <c r="C25" s="31">
        <v>31974</v>
      </c>
      <c r="D25" s="31" t="s">
        <v>10</v>
      </c>
      <c r="E25" s="17" t="s">
        <v>3634</v>
      </c>
      <c r="F25" s="18"/>
      <c r="G25" s="32"/>
      <c r="H25" s="32"/>
      <c r="I25" s="32"/>
      <c r="J25" s="55"/>
      <c r="K25" s="55"/>
      <c r="L25" s="57"/>
      <c r="M25" s="57"/>
      <c r="N25" s="56"/>
      <c r="O25" s="15"/>
    </row>
    <row r="26" spans="1:15" ht="20.100000000000001" customHeight="1" x14ac:dyDescent="0.25">
      <c r="A26" s="260" t="s">
        <v>2456</v>
      </c>
      <c r="B26" s="260"/>
      <c r="C26" s="260"/>
      <c r="D26" s="260"/>
      <c r="E26" s="260"/>
    </row>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C00000"/>
    <pageSetUpPr fitToPage="1"/>
  </sheetPr>
  <dimension ref="A1:O141"/>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351</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31.5" x14ac:dyDescent="0.25">
      <c r="A12" s="8">
        <v>1</v>
      </c>
      <c r="B12" s="17" t="s">
        <v>935</v>
      </c>
      <c r="C12" s="50" t="s">
        <v>3766</v>
      </c>
      <c r="D12" s="31" t="s">
        <v>9</v>
      </c>
      <c r="E12" s="17" t="s">
        <v>936</v>
      </c>
      <c r="F12" s="18" t="s">
        <v>1042</v>
      </c>
      <c r="G12" s="13">
        <v>1.1499999999999999</v>
      </c>
      <c r="H12" s="2">
        <v>13</v>
      </c>
      <c r="I12" s="8">
        <v>8</v>
      </c>
      <c r="J12" s="22">
        <v>13</v>
      </c>
      <c r="K12" s="22">
        <v>7</v>
      </c>
      <c r="L12" s="51">
        <v>10</v>
      </c>
      <c r="M12" s="51">
        <v>5</v>
      </c>
      <c r="N12" s="52">
        <v>193752000</v>
      </c>
      <c r="O12" s="15" t="s">
        <v>3543</v>
      </c>
    </row>
    <row r="13" spans="1:15" ht="20.100000000000001" customHeight="1" x14ac:dyDescent="0.25">
      <c r="A13" s="8">
        <v>2</v>
      </c>
      <c r="B13" s="12" t="s">
        <v>937</v>
      </c>
      <c r="C13" s="10">
        <v>32667</v>
      </c>
      <c r="D13" s="31" t="s">
        <v>9</v>
      </c>
      <c r="E13" s="17" t="s">
        <v>3092</v>
      </c>
      <c r="F13" s="18" t="s">
        <v>1042</v>
      </c>
      <c r="G13" s="13">
        <v>1.1499999999999999</v>
      </c>
      <c r="H13" s="8">
        <v>1</v>
      </c>
      <c r="I13" s="8">
        <v>6</v>
      </c>
      <c r="J13" s="22">
        <v>1</v>
      </c>
      <c r="K13" s="22">
        <v>6</v>
      </c>
      <c r="L13" s="51">
        <v>0</v>
      </c>
      <c r="M13" s="51">
        <v>9</v>
      </c>
      <c r="N13" s="52"/>
      <c r="O13" s="15" t="s">
        <v>1166</v>
      </c>
    </row>
    <row r="14" spans="1:15" ht="20.100000000000001" customHeight="1" x14ac:dyDescent="0.25">
      <c r="A14" s="8">
        <v>3</v>
      </c>
      <c r="B14" s="12" t="s">
        <v>938</v>
      </c>
      <c r="C14" s="10">
        <v>24389</v>
      </c>
      <c r="D14" s="31" t="s">
        <v>9</v>
      </c>
      <c r="E14" s="17" t="s">
        <v>939</v>
      </c>
      <c r="F14" s="18" t="s">
        <v>1042</v>
      </c>
      <c r="G14" s="13">
        <v>1.1499999999999999</v>
      </c>
      <c r="H14" s="8">
        <v>4</v>
      </c>
      <c r="I14" s="8">
        <v>2</v>
      </c>
      <c r="J14" s="22">
        <v>4</v>
      </c>
      <c r="K14" s="22">
        <v>3</v>
      </c>
      <c r="L14" s="51"/>
      <c r="M14" s="51"/>
      <c r="N14" s="53">
        <v>35924850</v>
      </c>
      <c r="O14" s="15" t="s">
        <v>3544</v>
      </c>
    </row>
    <row r="15" spans="1:15" ht="20.100000000000001" customHeight="1" x14ac:dyDescent="0.25">
      <c r="A15" s="8">
        <v>4</v>
      </c>
      <c r="B15" s="12" t="s">
        <v>940</v>
      </c>
      <c r="C15" s="10">
        <v>24344</v>
      </c>
      <c r="D15" s="31" t="s">
        <v>9</v>
      </c>
      <c r="E15" s="17" t="s">
        <v>941</v>
      </c>
      <c r="F15" s="18" t="s">
        <v>1039</v>
      </c>
      <c r="G15" s="23">
        <v>1</v>
      </c>
      <c r="H15" s="8">
        <v>3</v>
      </c>
      <c r="I15" s="8">
        <v>10</v>
      </c>
      <c r="J15" s="22">
        <v>3</v>
      </c>
      <c r="K15" s="22">
        <v>11</v>
      </c>
      <c r="L15" s="51"/>
      <c r="M15" s="51"/>
      <c r="N15" s="53">
        <v>28548000</v>
      </c>
      <c r="O15" s="15" t="s">
        <v>3544</v>
      </c>
    </row>
    <row r="16" spans="1:15" ht="20.100000000000001" customHeight="1" x14ac:dyDescent="0.25">
      <c r="A16" s="8">
        <v>5</v>
      </c>
      <c r="B16" s="12" t="s">
        <v>942</v>
      </c>
      <c r="C16" s="10">
        <v>29026</v>
      </c>
      <c r="D16" s="31" t="s">
        <v>10</v>
      </c>
      <c r="E16" s="17" t="s">
        <v>943</v>
      </c>
      <c r="F16" s="18" t="s">
        <v>1042</v>
      </c>
      <c r="G16" s="13">
        <v>1.1499999999999999</v>
      </c>
      <c r="H16" s="8">
        <v>13</v>
      </c>
      <c r="I16" s="8">
        <v>0</v>
      </c>
      <c r="J16" s="22">
        <v>13</v>
      </c>
      <c r="K16" s="22">
        <v>0</v>
      </c>
      <c r="L16" s="51">
        <v>9</v>
      </c>
      <c r="M16" s="51">
        <v>6</v>
      </c>
      <c r="N16" s="53">
        <v>189715500</v>
      </c>
      <c r="O16" s="15" t="s">
        <v>3536</v>
      </c>
    </row>
    <row r="17" spans="1:15" ht="20.100000000000001" customHeight="1" x14ac:dyDescent="0.25">
      <c r="A17" s="8">
        <v>6</v>
      </c>
      <c r="B17" s="12" t="s">
        <v>944</v>
      </c>
      <c r="C17" s="10">
        <v>34968</v>
      </c>
      <c r="D17" s="31" t="s">
        <v>9</v>
      </c>
      <c r="E17" s="17" t="s">
        <v>3093</v>
      </c>
      <c r="F17" s="18" t="s">
        <v>1041</v>
      </c>
      <c r="G17" s="13">
        <v>1.25</v>
      </c>
      <c r="H17" s="8">
        <v>3</v>
      </c>
      <c r="I17" s="8">
        <v>6</v>
      </c>
      <c r="J17" s="22">
        <v>3</v>
      </c>
      <c r="K17" s="22">
        <v>6</v>
      </c>
      <c r="L17" s="51">
        <v>3</v>
      </c>
      <c r="M17" s="51">
        <v>6</v>
      </c>
      <c r="N17" s="52">
        <v>32321250</v>
      </c>
      <c r="O17" s="15" t="s">
        <v>3548</v>
      </c>
    </row>
    <row r="18" spans="1:15" ht="20.100000000000001" customHeight="1" x14ac:dyDescent="0.25">
      <c r="A18" s="8">
        <v>7</v>
      </c>
      <c r="B18" s="12" t="s">
        <v>1120</v>
      </c>
      <c r="C18" s="10" t="s">
        <v>3767</v>
      </c>
      <c r="D18" s="31" t="s">
        <v>9</v>
      </c>
      <c r="E18" s="17" t="s">
        <v>1121</v>
      </c>
      <c r="F18" s="18" t="s">
        <v>1042</v>
      </c>
      <c r="G18" s="13">
        <v>1.1499999999999999</v>
      </c>
      <c r="H18" s="8">
        <v>9</v>
      </c>
      <c r="I18" s="8">
        <v>5</v>
      </c>
      <c r="J18" s="22">
        <v>9</v>
      </c>
      <c r="K18" s="22">
        <v>6</v>
      </c>
      <c r="L18" s="51">
        <v>5</v>
      </c>
      <c r="M18" s="51">
        <v>3</v>
      </c>
      <c r="N18" s="54">
        <v>175587750</v>
      </c>
      <c r="O18" s="15" t="s">
        <v>1166</v>
      </c>
    </row>
    <row r="19" spans="1:15" ht="20.100000000000001" customHeight="1" x14ac:dyDescent="0.25">
      <c r="A19" s="8">
        <v>8</v>
      </c>
      <c r="B19" s="12" t="s">
        <v>1122</v>
      </c>
      <c r="C19" s="10">
        <v>23451</v>
      </c>
      <c r="D19" s="31" t="s">
        <v>10</v>
      </c>
      <c r="E19" s="17" t="s">
        <v>1123</v>
      </c>
      <c r="F19" s="18" t="s">
        <v>1039</v>
      </c>
      <c r="G19" s="23">
        <v>1.1000000000000001</v>
      </c>
      <c r="H19" s="8">
        <v>19</v>
      </c>
      <c r="I19" s="8">
        <v>5</v>
      </c>
      <c r="J19" s="22">
        <v>19</v>
      </c>
      <c r="K19" s="22">
        <v>6</v>
      </c>
      <c r="L19" s="51"/>
      <c r="M19" s="51"/>
      <c r="N19" s="52">
        <v>114028200</v>
      </c>
      <c r="O19" s="15" t="s">
        <v>3545</v>
      </c>
    </row>
    <row r="20" spans="1:15" ht="20.100000000000001" customHeight="1" x14ac:dyDescent="0.25">
      <c r="A20" s="8">
        <v>9</v>
      </c>
      <c r="B20" s="12" t="s">
        <v>1124</v>
      </c>
      <c r="C20" s="10" t="s">
        <v>3768</v>
      </c>
      <c r="D20" s="31" t="s">
        <v>9</v>
      </c>
      <c r="E20" s="17" t="s">
        <v>1125</v>
      </c>
      <c r="F20" s="18" t="s">
        <v>1042</v>
      </c>
      <c r="G20" s="23">
        <v>1.2</v>
      </c>
      <c r="H20" s="8">
        <v>4</v>
      </c>
      <c r="I20" s="8">
        <v>3</v>
      </c>
      <c r="J20" s="22">
        <v>4</v>
      </c>
      <c r="K20" s="22">
        <v>3</v>
      </c>
      <c r="L20" s="51"/>
      <c r="M20" s="51"/>
      <c r="N20" s="52">
        <v>37486800</v>
      </c>
      <c r="O20" s="248" t="s">
        <v>3544</v>
      </c>
    </row>
    <row r="21" spans="1:15" ht="20.100000000000001" customHeight="1" x14ac:dyDescent="0.25">
      <c r="A21" s="8">
        <v>10</v>
      </c>
      <c r="B21" s="12" t="s">
        <v>3053</v>
      </c>
      <c r="C21" s="10" t="s">
        <v>3769</v>
      </c>
      <c r="D21" s="31" t="s">
        <v>9</v>
      </c>
      <c r="E21" s="15" t="s">
        <v>3094</v>
      </c>
      <c r="F21" s="18" t="s">
        <v>1041</v>
      </c>
      <c r="G21" s="13">
        <v>1.25</v>
      </c>
      <c r="H21" s="8">
        <v>18</v>
      </c>
      <c r="I21" s="8">
        <v>11</v>
      </c>
      <c r="J21" s="22">
        <v>17</v>
      </c>
      <c r="K21" s="22">
        <v>1</v>
      </c>
      <c r="L21" s="51">
        <v>14</v>
      </c>
      <c r="M21" s="51">
        <v>0</v>
      </c>
      <c r="N21" s="52">
        <v>232537500</v>
      </c>
      <c r="O21" s="15" t="s">
        <v>3546</v>
      </c>
    </row>
    <row r="22" spans="1:15" ht="20.100000000000001" customHeight="1" x14ac:dyDescent="0.25">
      <c r="A22" s="8">
        <v>11</v>
      </c>
      <c r="B22" s="12" t="s">
        <v>3054</v>
      </c>
      <c r="C22" s="10">
        <v>30822</v>
      </c>
      <c r="D22" s="31" t="s">
        <v>10</v>
      </c>
      <c r="E22" s="15" t="s">
        <v>1121</v>
      </c>
      <c r="F22" s="18" t="s">
        <v>1042</v>
      </c>
      <c r="G22" s="13">
        <v>1.1499999999999999</v>
      </c>
      <c r="H22" s="8">
        <v>17</v>
      </c>
      <c r="I22" s="8">
        <v>1</v>
      </c>
      <c r="J22" s="22">
        <v>11</v>
      </c>
      <c r="K22" s="22">
        <v>10</v>
      </c>
      <c r="L22" s="51">
        <v>4</v>
      </c>
      <c r="M22" s="51">
        <v>8</v>
      </c>
      <c r="N22" s="53">
        <v>207879750</v>
      </c>
      <c r="O22" s="15" t="s">
        <v>3547</v>
      </c>
    </row>
    <row r="23" spans="1:15" ht="20.100000000000001" customHeight="1" x14ac:dyDescent="0.25">
      <c r="A23" s="8">
        <v>12</v>
      </c>
      <c r="B23" s="12" t="s">
        <v>3055</v>
      </c>
      <c r="C23" s="10">
        <v>26440</v>
      </c>
      <c r="D23" s="31" t="s">
        <v>9</v>
      </c>
      <c r="E23" s="15" t="s">
        <v>3091</v>
      </c>
      <c r="F23" s="18" t="s">
        <v>1041</v>
      </c>
      <c r="G23" s="13">
        <v>1.25</v>
      </c>
      <c r="H23" s="8">
        <v>13</v>
      </c>
      <c r="I23" s="8">
        <v>6</v>
      </c>
      <c r="J23" s="22">
        <v>13</v>
      </c>
      <c r="K23" s="22">
        <v>3</v>
      </c>
      <c r="L23" s="51">
        <v>9</v>
      </c>
      <c r="M23" s="51">
        <v>6</v>
      </c>
      <c r="N23" s="52">
        <v>190856250</v>
      </c>
      <c r="O23" s="15" t="s">
        <v>3549</v>
      </c>
    </row>
    <row r="24" spans="1:15" ht="20.100000000000001" customHeight="1" x14ac:dyDescent="0.25">
      <c r="A24" s="260" t="s">
        <v>1027</v>
      </c>
      <c r="B24" s="260"/>
      <c r="C24" s="260"/>
      <c r="D24" s="260"/>
      <c r="E24" s="260"/>
    </row>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A1:C1"/>
    <mergeCell ref="A4:O4"/>
    <mergeCell ref="A6:O6"/>
    <mergeCell ref="A8:J8"/>
    <mergeCell ref="A7:O7"/>
    <mergeCell ref="A2:C2"/>
    <mergeCell ref="H9:I9"/>
    <mergeCell ref="A5:O5"/>
    <mergeCell ref="O9:O10"/>
    <mergeCell ref="H11:I11"/>
    <mergeCell ref="J11:K11"/>
    <mergeCell ref="L11:M11"/>
    <mergeCell ref="G9:G10"/>
    <mergeCell ref="J9:K9"/>
    <mergeCell ref="F9:F10"/>
    <mergeCell ref="L9:M9"/>
    <mergeCell ref="N9:N10"/>
    <mergeCell ref="A9:A10"/>
    <mergeCell ref="B9:B10"/>
    <mergeCell ref="C9:C10"/>
    <mergeCell ref="D9:D10"/>
    <mergeCell ref="E9:E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C00000"/>
    <pageSetUpPr fitToPage="1"/>
  </sheetPr>
  <dimension ref="A1:O142"/>
  <sheetViews>
    <sheetView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3705</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5" t="s">
        <v>1088</v>
      </c>
      <c r="I9" s="295"/>
      <c r="J9" s="298" t="s">
        <v>1090</v>
      </c>
      <c r="K9" s="298"/>
      <c r="L9" s="298" t="s">
        <v>5</v>
      </c>
      <c r="M9" s="298"/>
      <c r="N9" s="295" t="s">
        <v>6</v>
      </c>
      <c r="O9" s="303" t="s">
        <v>1089</v>
      </c>
    </row>
    <row r="10" spans="1:15" s="1" customFormat="1" ht="19.5" customHeight="1" x14ac:dyDescent="0.25">
      <c r="A10" s="295"/>
      <c r="B10" s="295"/>
      <c r="C10" s="296"/>
      <c r="D10" s="297"/>
      <c r="E10" s="295"/>
      <c r="F10" s="306"/>
      <c r="G10" s="295"/>
      <c r="H10" s="6" t="s">
        <v>7</v>
      </c>
      <c r="I10" s="6"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5" t="s">
        <v>807</v>
      </c>
      <c r="C12" s="44">
        <v>20287</v>
      </c>
      <c r="D12" s="31" t="s">
        <v>9</v>
      </c>
      <c r="E12" s="45" t="s">
        <v>808</v>
      </c>
      <c r="F12" s="46" t="s">
        <v>1041</v>
      </c>
      <c r="G12" s="47">
        <v>1.2</v>
      </c>
      <c r="H12" s="18"/>
      <c r="I12" s="18"/>
      <c r="J12" s="34">
        <v>2</v>
      </c>
      <c r="K12" s="8">
        <v>2</v>
      </c>
      <c r="L12" s="8">
        <v>0</v>
      </c>
      <c r="M12" s="8">
        <v>0</v>
      </c>
      <c r="N12" s="14">
        <v>42120000</v>
      </c>
      <c r="O12" s="48" t="s">
        <v>3536</v>
      </c>
    </row>
    <row r="13" spans="1:15" ht="20.100000000000001" customHeight="1" x14ac:dyDescent="0.25">
      <c r="A13" s="18">
        <v>2</v>
      </c>
      <c r="B13" s="15" t="s">
        <v>809</v>
      </c>
      <c r="C13" s="44" t="s">
        <v>810</v>
      </c>
      <c r="D13" s="31" t="s">
        <v>9</v>
      </c>
      <c r="E13" s="45" t="s">
        <v>811</v>
      </c>
      <c r="F13" s="46" t="s">
        <v>1041</v>
      </c>
      <c r="G13" s="47">
        <v>1.2</v>
      </c>
      <c r="H13" s="18"/>
      <c r="I13" s="18"/>
      <c r="J13" s="34">
        <v>8</v>
      </c>
      <c r="K13" s="18">
        <v>11</v>
      </c>
      <c r="L13" s="8">
        <v>0</v>
      </c>
      <c r="M13" s="8">
        <v>0</v>
      </c>
      <c r="N13" s="14"/>
      <c r="O13" s="48" t="s">
        <v>3536</v>
      </c>
    </row>
    <row r="14" spans="1:15" ht="20.100000000000001" customHeight="1" x14ac:dyDescent="0.25">
      <c r="A14" s="18">
        <v>3</v>
      </c>
      <c r="B14" s="15" t="s">
        <v>812</v>
      </c>
      <c r="C14" s="44" t="s">
        <v>813</v>
      </c>
      <c r="D14" s="31" t="s">
        <v>9</v>
      </c>
      <c r="E14" s="45" t="s">
        <v>814</v>
      </c>
      <c r="F14" s="46" t="s">
        <v>1041</v>
      </c>
      <c r="G14" s="47">
        <v>1.2</v>
      </c>
      <c r="H14" s="18"/>
      <c r="I14" s="18"/>
      <c r="J14" s="34">
        <v>9</v>
      </c>
      <c r="K14" s="8">
        <v>0</v>
      </c>
      <c r="L14" s="8">
        <v>9</v>
      </c>
      <c r="M14" s="8"/>
      <c r="N14" s="14">
        <v>181116000</v>
      </c>
      <c r="O14" s="48" t="s">
        <v>3536</v>
      </c>
    </row>
    <row r="15" spans="1:15" ht="20.100000000000001" customHeight="1" x14ac:dyDescent="0.25">
      <c r="A15" s="18">
        <v>4</v>
      </c>
      <c r="B15" s="15" t="s">
        <v>815</v>
      </c>
      <c r="C15" s="44" t="s">
        <v>816</v>
      </c>
      <c r="D15" s="31" t="s">
        <v>9</v>
      </c>
      <c r="E15" s="45" t="s">
        <v>817</v>
      </c>
      <c r="F15" s="46" t="s">
        <v>1041</v>
      </c>
      <c r="G15" s="47">
        <v>1.2</v>
      </c>
      <c r="H15" s="18"/>
      <c r="I15" s="18"/>
      <c r="J15" s="34">
        <v>5</v>
      </c>
      <c r="K15" s="8">
        <v>3</v>
      </c>
      <c r="L15" s="8">
        <v>5</v>
      </c>
      <c r="M15" s="8"/>
      <c r="N15" s="14">
        <v>166374000</v>
      </c>
      <c r="O15" s="48" t="s">
        <v>3536</v>
      </c>
    </row>
    <row r="16" spans="1:15" ht="20.100000000000001" customHeight="1" x14ac:dyDescent="0.25">
      <c r="A16" s="18">
        <v>5</v>
      </c>
      <c r="B16" s="15" t="s">
        <v>818</v>
      </c>
      <c r="C16" s="44" t="s">
        <v>819</v>
      </c>
      <c r="D16" s="31" t="s">
        <v>9</v>
      </c>
      <c r="E16" s="45" t="s">
        <v>820</v>
      </c>
      <c r="F16" s="46" t="s">
        <v>1041</v>
      </c>
      <c r="G16" s="47">
        <v>1.2</v>
      </c>
      <c r="H16" s="18"/>
      <c r="I16" s="18"/>
      <c r="J16" s="34">
        <v>0</v>
      </c>
      <c r="K16" s="8">
        <v>8</v>
      </c>
      <c r="L16" s="8">
        <v>0</v>
      </c>
      <c r="M16" s="8">
        <v>8</v>
      </c>
      <c r="N16" s="14">
        <v>30607200</v>
      </c>
      <c r="O16" s="48" t="s">
        <v>1166</v>
      </c>
    </row>
    <row r="17" spans="1:15" ht="20.100000000000001" customHeight="1" x14ac:dyDescent="0.25">
      <c r="A17" s="18">
        <v>6</v>
      </c>
      <c r="B17" s="15" t="s">
        <v>821</v>
      </c>
      <c r="C17" s="44">
        <v>33743</v>
      </c>
      <c r="D17" s="31" t="s">
        <v>9</v>
      </c>
      <c r="E17" s="45" t="s">
        <v>822</v>
      </c>
      <c r="F17" s="46" t="s">
        <v>1040</v>
      </c>
      <c r="G17" s="49" t="s">
        <v>29</v>
      </c>
      <c r="H17" s="34">
        <v>1</v>
      </c>
      <c r="I17" s="34">
        <v>6</v>
      </c>
      <c r="J17" s="34">
        <v>1</v>
      </c>
      <c r="K17" s="8">
        <v>6</v>
      </c>
      <c r="L17" s="34">
        <v>1</v>
      </c>
      <c r="M17" s="8">
        <v>6</v>
      </c>
      <c r="N17" s="14">
        <v>52878150</v>
      </c>
      <c r="O17" s="48" t="s">
        <v>1166</v>
      </c>
    </row>
    <row r="18" spans="1:15" ht="20.100000000000001" customHeight="1" x14ac:dyDescent="0.25">
      <c r="A18" s="18">
        <v>7</v>
      </c>
      <c r="B18" s="15" t="s">
        <v>177</v>
      </c>
      <c r="C18" s="44">
        <v>36358</v>
      </c>
      <c r="D18" s="44" t="s">
        <v>10</v>
      </c>
      <c r="E18" s="45" t="s">
        <v>823</v>
      </c>
      <c r="F18" s="46" t="s">
        <v>1039</v>
      </c>
      <c r="G18" s="44" t="s">
        <v>57</v>
      </c>
      <c r="H18" s="34">
        <v>4</v>
      </c>
      <c r="I18" s="34">
        <v>1</v>
      </c>
      <c r="J18" s="34">
        <v>4</v>
      </c>
      <c r="K18" s="8">
        <v>1</v>
      </c>
      <c r="L18" s="34">
        <v>4</v>
      </c>
      <c r="M18" s="8">
        <v>1</v>
      </c>
      <c r="N18" s="14">
        <v>114543000</v>
      </c>
      <c r="O18" s="48" t="s">
        <v>1166</v>
      </c>
    </row>
    <row r="19" spans="1:15" ht="20.100000000000001" customHeight="1" x14ac:dyDescent="0.25">
      <c r="A19" s="18">
        <v>8</v>
      </c>
      <c r="B19" s="15" t="s">
        <v>824</v>
      </c>
      <c r="C19" s="44" t="s">
        <v>344</v>
      </c>
      <c r="D19" s="31" t="s">
        <v>9</v>
      </c>
      <c r="E19" s="45" t="s">
        <v>825</v>
      </c>
      <c r="F19" s="46" t="s">
        <v>1041</v>
      </c>
      <c r="G19" s="47">
        <v>1.1499999999999999</v>
      </c>
      <c r="H19" s="18">
        <v>2</v>
      </c>
      <c r="I19" s="18">
        <v>7</v>
      </c>
      <c r="J19" s="34">
        <v>2</v>
      </c>
      <c r="K19" s="8">
        <v>7</v>
      </c>
      <c r="L19" s="34">
        <v>2</v>
      </c>
      <c r="M19" s="8">
        <v>6</v>
      </c>
      <c r="N19" s="14">
        <v>86346000</v>
      </c>
      <c r="O19" s="48" t="s">
        <v>1166</v>
      </c>
    </row>
    <row r="20" spans="1:15" ht="20.100000000000001" customHeight="1" x14ac:dyDescent="0.25">
      <c r="A20" s="18">
        <v>9</v>
      </c>
      <c r="B20" s="15" t="s">
        <v>826</v>
      </c>
      <c r="C20" s="44" t="s">
        <v>827</v>
      </c>
      <c r="D20" s="31" t="s">
        <v>9</v>
      </c>
      <c r="E20" s="45" t="s">
        <v>828</v>
      </c>
      <c r="F20" s="46" t="s">
        <v>1041</v>
      </c>
      <c r="G20" s="47">
        <v>1.1499999999999999</v>
      </c>
      <c r="H20" s="18">
        <v>4</v>
      </c>
      <c r="I20" s="18">
        <v>0</v>
      </c>
      <c r="J20" s="34">
        <v>5</v>
      </c>
      <c r="K20" s="8">
        <v>3</v>
      </c>
      <c r="L20" s="34">
        <v>5</v>
      </c>
      <c r="M20" s="8">
        <v>1</v>
      </c>
      <c r="N20" s="14">
        <v>133099200</v>
      </c>
      <c r="O20" s="48" t="s">
        <v>3537</v>
      </c>
    </row>
    <row r="21" spans="1:15" ht="20.100000000000001" customHeight="1" x14ac:dyDescent="0.25">
      <c r="A21" s="18">
        <v>10</v>
      </c>
      <c r="B21" s="15" t="s">
        <v>829</v>
      </c>
      <c r="C21" s="44" t="s">
        <v>830</v>
      </c>
      <c r="D21" s="31" t="s">
        <v>10</v>
      </c>
      <c r="E21" s="45" t="s">
        <v>831</v>
      </c>
      <c r="F21" s="46" t="s">
        <v>1042</v>
      </c>
      <c r="G21" s="49" t="s">
        <v>29</v>
      </c>
      <c r="H21" s="34">
        <v>1</v>
      </c>
      <c r="I21" s="34">
        <v>8</v>
      </c>
      <c r="J21" s="34">
        <v>1</v>
      </c>
      <c r="K21" s="8">
        <v>8</v>
      </c>
      <c r="L21" s="34">
        <v>0</v>
      </c>
      <c r="M21" s="8">
        <v>0</v>
      </c>
      <c r="N21" s="14">
        <v>40365000</v>
      </c>
      <c r="O21" s="48" t="s">
        <v>3538</v>
      </c>
    </row>
    <row r="22" spans="1:15" ht="20.100000000000001" customHeight="1" x14ac:dyDescent="0.25">
      <c r="A22" s="18">
        <v>11</v>
      </c>
      <c r="B22" s="15" t="s">
        <v>832</v>
      </c>
      <c r="C22" s="44" t="s">
        <v>833</v>
      </c>
      <c r="D22" s="31" t="s">
        <v>9</v>
      </c>
      <c r="E22" s="45" t="s">
        <v>834</v>
      </c>
      <c r="F22" s="46" t="s">
        <v>1042</v>
      </c>
      <c r="G22" s="49" t="s">
        <v>29</v>
      </c>
      <c r="H22" s="34">
        <v>4</v>
      </c>
      <c r="I22" s="34">
        <v>2</v>
      </c>
      <c r="J22" s="34">
        <v>4</v>
      </c>
      <c r="K22" s="18">
        <v>3</v>
      </c>
      <c r="L22" s="8">
        <v>0</v>
      </c>
      <c r="M22" s="8">
        <v>0</v>
      </c>
      <c r="N22" s="14">
        <v>40365000</v>
      </c>
      <c r="O22" s="48" t="s">
        <v>1150</v>
      </c>
    </row>
    <row r="23" spans="1:15" ht="20.100000000000001" customHeight="1" x14ac:dyDescent="0.25">
      <c r="A23" s="18">
        <v>12</v>
      </c>
      <c r="B23" s="15" t="s">
        <v>835</v>
      </c>
      <c r="C23" s="44" t="s">
        <v>836</v>
      </c>
      <c r="D23" s="31" t="s">
        <v>9</v>
      </c>
      <c r="E23" s="45" t="s">
        <v>837</v>
      </c>
      <c r="F23" s="46" t="s">
        <v>1042</v>
      </c>
      <c r="G23" s="49" t="s">
        <v>29</v>
      </c>
      <c r="H23" s="34">
        <v>20</v>
      </c>
      <c r="I23" s="34">
        <v>0</v>
      </c>
      <c r="J23" s="34">
        <v>9</v>
      </c>
      <c r="K23" s="18">
        <v>1</v>
      </c>
      <c r="L23" s="8">
        <v>0</v>
      </c>
      <c r="M23" s="8">
        <v>0</v>
      </c>
      <c r="N23" s="14">
        <v>40365000</v>
      </c>
      <c r="O23" s="48" t="s">
        <v>3539</v>
      </c>
    </row>
    <row r="24" spans="1:15" ht="20.100000000000001" customHeight="1" x14ac:dyDescent="0.25">
      <c r="A24" s="18">
        <v>13</v>
      </c>
      <c r="B24" s="15" t="s">
        <v>838</v>
      </c>
      <c r="C24" s="44" t="s">
        <v>839</v>
      </c>
      <c r="D24" s="31" t="s">
        <v>9</v>
      </c>
      <c r="E24" s="45" t="s">
        <v>840</v>
      </c>
      <c r="F24" s="46" t="s">
        <v>1040</v>
      </c>
      <c r="G24" s="49">
        <v>1.2</v>
      </c>
      <c r="H24" s="34">
        <v>15</v>
      </c>
      <c r="I24" s="34">
        <v>4</v>
      </c>
      <c r="J24" s="34">
        <v>15</v>
      </c>
      <c r="K24" s="18">
        <v>6</v>
      </c>
      <c r="L24" s="34">
        <v>17</v>
      </c>
      <c r="M24" s="18">
        <v>11</v>
      </c>
      <c r="N24" s="14">
        <v>204282000</v>
      </c>
      <c r="O24" s="48" t="s">
        <v>1166</v>
      </c>
    </row>
    <row r="25" spans="1:15" ht="20.100000000000001" customHeight="1" x14ac:dyDescent="0.25">
      <c r="A25" s="18">
        <v>14</v>
      </c>
      <c r="B25" s="15" t="s">
        <v>841</v>
      </c>
      <c r="C25" s="44" t="s">
        <v>842</v>
      </c>
      <c r="D25" s="31" t="s">
        <v>10</v>
      </c>
      <c r="E25" s="45" t="s">
        <v>843</v>
      </c>
      <c r="F25" s="46" t="s">
        <v>1042</v>
      </c>
      <c r="G25" s="49" t="s">
        <v>29</v>
      </c>
      <c r="H25" s="34">
        <v>6</v>
      </c>
      <c r="I25" s="34">
        <v>6</v>
      </c>
      <c r="J25" s="34">
        <v>6</v>
      </c>
      <c r="K25" s="18">
        <v>6</v>
      </c>
      <c r="L25" s="34">
        <v>6</v>
      </c>
      <c r="M25" s="18">
        <v>6</v>
      </c>
      <c r="N25" s="14">
        <v>163478250</v>
      </c>
      <c r="O25" s="48" t="s">
        <v>3536</v>
      </c>
    </row>
    <row r="26" spans="1:15" ht="20.100000000000001" customHeight="1" x14ac:dyDescent="0.25">
      <c r="A26" s="18">
        <v>15</v>
      </c>
      <c r="B26" s="15" t="s">
        <v>208</v>
      </c>
      <c r="C26" s="44" t="s">
        <v>844</v>
      </c>
      <c r="D26" s="31" t="s">
        <v>10</v>
      </c>
      <c r="E26" s="45" t="s">
        <v>845</v>
      </c>
      <c r="F26" s="46" t="s">
        <v>1039</v>
      </c>
      <c r="G26" s="49">
        <v>1</v>
      </c>
      <c r="H26" s="34">
        <v>8</v>
      </c>
      <c r="I26" s="34">
        <v>4</v>
      </c>
      <c r="J26" s="34">
        <v>8</v>
      </c>
      <c r="K26" s="18">
        <v>4</v>
      </c>
      <c r="L26" s="34">
        <v>8</v>
      </c>
      <c r="M26" s="18">
        <v>4</v>
      </c>
      <c r="N26" s="14">
        <v>149175000</v>
      </c>
      <c r="O26" s="48" t="s">
        <v>3536</v>
      </c>
    </row>
    <row r="27" spans="1:15" ht="20.100000000000001" customHeight="1" x14ac:dyDescent="0.25">
      <c r="A27" s="18">
        <v>16</v>
      </c>
      <c r="B27" s="15" t="s">
        <v>846</v>
      </c>
      <c r="C27" s="44" t="s">
        <v>847</v>
      </c>
      <c r="D27" s="31" t="s">
        <v>9</v>
      </c>
      <c r="E27" s="45" t="s">
        <v>848</v>
      </c>
      <c r="F27" s="46" t="s">
        <v>1040</v>
      </c>
      <c r="G27" s="34">
        <v>1.1499999999999999</v>
      </c>
      <c r="H27" s="34">
        <v>7</v>
      </c>
      <c r="I27" s="34">
        <v>5</v>
      </c>
      <c r="J27" s="34">
        <v>7</v>
      </c>
      <c r="K27" s="18">
        <v>7</v>
      </c>
      <c r="L27" s="34">
        <v>7</v>
      </c>
      <c r="M27" s="18">
        <v>7</v>
      </c>
      <c r="N27" s="14">
        <v>163478250</v>
      </c>
      <c r="O27" s="48" t="s">
        <v>3536</v>
      </c>
    </row>
    <row r="28" spans="1:15" ht="20.100000000000001" customHeight="1" x14ac:dyDescent="0.25">
      <c r="A28" s="18">
        <v>17</v>
      </c>
      <c r="B28" s="15" t="s">
        <v>849</v>
      </c>
      <c r="C28" s="44" t="s">
        <v>850</v>
      </c>
      <c r="D28" s="31" t="s">
        <v>9</v>
      </c>
      <c r="E28" s="45" t="s">
        <v>851</v>
      </c>
      <c r="F28" s="46" t="s">
        <v>1042</v>
      </c>
      <c r="G28" s="49" t="s">
        <v>29</v>
      </c>
      <c r="H28" s="34">
        <v>4</v>
      </c>
      <c r="I28" s="34">
        <v>2</v>
      </c>
      <c r="J28" s="34">
        <v>4</v>
      </c>
      <c r="K28" s="18">
        <v>2</v>
      </c>
      <c r="L28" s="34">
        <v>4</v>
      </c>
      <c r="M28" s="18">
        <v>2</v>
      </c>
      <c r="N28" s="14">
        <v>139698000</v>
      </c>
      <c r="O28" s="48" t="s">
        <v>3536</v>
      </c>
    </row>
    <row r="29" spans="1:15" ht="20.100000000000001" customHeight="1" x14ac:dyDescent="0.25">
      <c r="A29" s="18">
        <v>18</v>
      </c>
      <c r="B29" s="15" t="s">
        <v>852</v>
      </c>
      <c r="C29" s="44" t="s">
        <v>853</v>
      </c>
      <c r="D29" s="31" t="s">
        <v>10</v>
      </c>
      <c r="E29" s="45" t="s">
        <v>854</v>
      </c>
      <c r="F29" s="46" t="s">
        <v>1041</v>
      </c>
      <c r="G29" s="49">
        <v>1.2</v>
      </c>
      <c r="H29" s="34">
        <v>3</v>
      </c>
      <c r="I29" s="34">
        <v>2</v>
      </c>
      <c r="J29" s="34">
        <v>3</v>
      </c>
      <c r="K29" s="18">
        <v>2</v>
      </c>
      <c r="L29" s="34">
        <v>5</v>
      </c>
      <c r="M29" s="18">
        <v>10</v>
      </c>
      <c r="N29" s="14">
        <v>108529200</v>
      </c>
      <c r="O29" s="48" t="s">
        <v>3536</v>
      </c>
    </row>
    <row r="30" spans="1:15" ht="20.100000000000001" customHeight="1" x14ac:dyDescent="0.25">
      <c r="A30" s="18">
        <v>19</v>
      </c>
      <c r="B30" s="15" t="s">
        <v>855</v>
      </c>
      <c r="C30" s="44" t="s">
        <v>856</v>
      </c>
      <c r="D30" s="31" t="s">
        <v>10</v>
      </c>
      <c r="E30" s="45" t="s">
        <v>857</v>
      </c>
      <c r="F30" s="46" t="s">
        <v>1042</v>
      </c>
      <c r="G30" s="49" t="s">
        <v>29</v>
      </c>
      <c r="H30" s="34">
        <v>15</v>
      </c>
      <c r="I30" s="34">
        <v>8</v>
      </c>
      <c r="J30" s="34">
        <v>15</v>
      </c>
      <c r="K30" s="18">
        <v>8</v>
      </c>
      <c r="L30" s="34">
        <v>9</v>
      </c>
      <c r="M30" s="18">
        <v>6</v>
      </c>
      <c r="N30" s="14">
        <v>201825000</v>
      </c>
      <c r="O30" s="48" t="s">
        <v>3536</v>
      </c>
    </row>
    <row r="31" spans="1:15" ht="20.100000000000001" customHeight="1" x14ac:dyDescent="0.25">
      <c r="A31" s="18">
        <v>20</v>
      </c>
      <c r="B31" s="15" t="s">
        <v>858</v>
      </c>
      <c r="C31" s="44" t="s">
        <v>859</v>
      </c>
      <c r="D31" s="31" t="s">
        <v>9</v>
      </c>
      <c r="E31" s="45" t="s">
        <v>860</v>
      </c>
      <c r="F31" s="46"/>
      <c r="G31" s="49">
        <v>1</v>
      </c>
      <c r="H31" s="34">
        <v>3</v>
      </c>
      <c r="I31" s="34">
        <v>11</v>
      </c>
      <c r="J31" s="34">
        <v>4</v>
      </c>
      <c r="K31" s="18"/>
      <c r="L31" s="34">
        <v>5</v>
      </c>
      <c r="M31" s="18">
        <v>0</v>
      </c>
      <c r="N31" s="14">
        <v>109044000</v>
      </c>
      <c r="O31" s="48" t="s">
        <v>3536</v>
      </c>
    </row>
    <row r="32" spans="1:15" ht="20.100000000000001" customHeight="1" x14ac:dyDescent="0.25">
      <c r="A32" s="18">
        <v>21</v>
      </c>
      <c r="B32" s="15" t="s">
        <v>861</v>
      </c>
      <c r="C32" s="44" t="s">
        <v>3770</v>
      </c>
      <c r="D32" s="31" t="s">
        <v>9</v>
      </c>
      <c r="E32" s="45" t="s">
        <v>862</v>
      </c>
      <c r="F32" s="46" t="s">
        <v>1040</v>
      </c>
      <c r="G32" s="49" t="s">
        <v>29</v>
      </c>
      <c r="H32" s="34">
        <v>3</v>
      </c>
      <c r="I32" s="34">
        <v>4</v>
      </c>
      <c r="J32" s="34">
        <v>3</v>
      </c>
      <c r="K32" s="18">
        <v>4</v>
      </c>
      <c r="L32" s="34">
        <v>3</v>
      </c>
      <c r="M32" s="18">
        <v>4</v>
      </c>
      <c r="N32" s="14">
        <v>108312750</v>
      </c>
      <c r="O32" s="48" t="s">
        <v>1166</v>
      </c>
    </row>
    <row r="33" spans="1:15" ht="20.100000000000001" customHeight="1" x14ac:dyDescent="0.25">
      <c r="A33" s="18">
        <v>22</v>
      </c>
      <c r="B33" s="15" t="s">
        <v>510</v>
      </c>
      <c r="C33" s="44" t="s">
        <v>863</v>
      </c>
      <c r="D33" s="31" t="s">
        <v>10</v>
      </c>
      <c r="E33" s="45" t="s">
        <v>3083</v>
      </c>
      <c r="F33" s="46" t="s">
        <v>1042</v>
      </c>
      <c r="G33" s="49" t="s">
        <v>29</v>
      </c>
      <c r="H33" s="34">
        <v>5</v>
      </c>
      <c r="I33" s="34">
        <v>1</v>
      </c>
      <c r="J33" s="34">
        <v>5</v>
      </c>
      <c r="K33" s="18">
        <v>1</v>
      </c>
      <c r="L33" s="34"/>
      <c r="M33" s="18">
        <v>1</v>
      </c>
      <c r="N33" s="14">
        <v>138645000</v>
      </c>
      <c r="O33" s="48" t="s">
        <v>1166</v>
      </c>
    </row>
    <row r="34" spans="1:15" ht="20.100000000000001" customHeight="1" x14ac:dyDescent="0.25">
      <c r="A34" s="18">
        <v>23</v>
      </c>
      <c r="B34" s="15" t="s">
        <v>628</v>
      </c>
      <c r="C34" s="44" t="s">
        <v>3771</v>
      </c>
      <c r="D34" s="31" t="s">
        <v>9</v>
      </c>
      <c r="E34" s="45" t="s">
        <v>864</v>
      </c>
      <c r="F34" s="46" t="s">
        <v>1042</v>
      </c>
      <c r="G34" s="49" t="s">
        <v>29</v>
      </c>
      <c r="H34" s="34">
        <v>4</v>
      </c>
      <c r="I34" s="34">
        <v>2</v>
      </c>
      <c r="J34" s="34">
        <v>4</v>
      </c>
      <c r="K34" s="8">
        <v>3</v>
      </c>
      <c r="L34" s="34">
        <v>0</v>
      </c>
      <c r="M34" s="8">
        <v>0</v>
      </c>
      <c r="N34" s="14">
        <v>42120000</v>
      </c>
      <c r="O34" s="48" t="s">
        <v>3540</v>
      </c>
    </row>
    <row r="35" spans="1:15" ht="20.100000000000001" customHeight="1" x14ac:dyDescent="0.25">
      <c r="A35" s="18">
        <v>24</v>
      </c>
      <c r="B35" s="15" t="s">
        <v>865</v>
      </c>
      <c r="C35" s="44" t="s">
        <v>3772</v>
      </c>
      <c r="D35" s="31" t="s">
        <v>9</v>
      </c>
      <c r="E35" s="45" t="s">
        <v>866</v>
      </c>
      <c r="F35" s="46" t="s">
        <v>1042</v>
      </c>
      <c r="G35" s="49" t="s">
        <v>17</v>
      </c>
      <c r="H35" s="34">
        <v>4</v>
      </c>
      <c r="I35" s="34">
        <v>4</v>
      </c>
      <c r="J35" s="34">
        <v>4</v>
      </c>
      <c r="K35" s="8">
        <v>4</v>
      </c>
      <c r="L35" s="34">
        <v>4</v>
      </c>
      <c r="M35" s="8">
        <v>4</v>
      </c>
      <c r="N35" s="14">
        <v>150198750</v>
      </c>
      <c r="O35" s="48" t="s">
        <v>1166</v>
      </c>
    </row>
    <row r="36" spans="1:15" ht="20.100000000000001" customHeight="1" x14ac:dyDescent="0.25">
      <c r="A36" s="18">
        <v>25</v>
      </c>
      <c r="B36" s="15" t="s">
        <v>867</v>
      </c>
      <c r="C36" s="44" t="s">
        <v>3773</v>
      </c>
      <c r="D36" s="31" t="s">
        <v>10</v>
      </c>
      <c r="E36" s="45" t="s">
        <v>868</v>
      </c>
      <c r="F36" s="46" t="s">
        <v>1039</v>
      </c>
      <c r="G36" s="49">
        <v>1.1000000000000001</v>
      </c>
      <c r="H36" s="34">
        <v>16</v>
      </c>
      <c r="I36" s="34">
        <v>3</v>
      </c>
      <c r="J36" s="34">
        <v>16</v>
      </c>
      <c r="K36" s="18">
        <v>4</v>
      </c>
      <c r="L36" s="34">
        <v>8</v>
      </c>
      <c r="M36" s="18">
        <v>0</v>
      </c>
      <c r="N36" s="14">
        <v>194980500</v>
      </c>
      <c r="O36" s="48" t="s">
        <v>3536</v>
      </c>
    </row>
    <row r="37" spans="1:15" ht="20.100000000000001" customHeight="1" x14ac:dyDescent="0.25">
      <c r="A37" s="18">
        <v>26</v>
      </c>
      <c r="B37" s="15" t="s">
        <v>869</v>
      </c>
      <c r="C37" s="44" t="s">
        <v>3774</v>
      </c>
      <c r="D37" s="31" t="s">
        <v>9</v>
      </c>
      <c r="E37" s="45" t="s">
        <v>870</v>
      </c>
      <c r="F37" s="46" t="s">
        <v>1039</v>
      </c>
      <c r="G37" s="47">
        <v>1.1000000000000001</v>
      </c>
      <c r="H37" s="18">
        <v>5</v>
      </c>
      <c r="I37" s="18">
        <v>8</v>
      </c>
      <c r="J37" s="34">
        <v>5</v>
      </c>
      <c r="K37" s="8">
        <v>8</v>
      </c>
      <c r="L37" s="34">
        <v>5</v>
      </c>
      <c r="M37" s="8">
        <v>8</v>
      </c>
      <c r="N37" s="14">
        <v>38610000</v>
      </c>
      <c r="O37" s="48" t="s">
        <v>1166</v>
      </c>
    </row>
    <row r="38" spans="1:15" ht="20.100000000000001" customHeight="1" x14ac:dyDescent="0.25">
      <c r="A38" s="18">
        <v>27</v>
      </c>
      <c r="B38" s="15" t="s">
        <v>871</v>
      </c>
      <c r="C38" s="44" t="s">
        <v>3775</v>
      </c>
      <c r="D38" s="31" t="s">
        <v>9</v>
      </c>
      <c r="E38" s="45" t="s">
        <v>882</v>
      </c>
      <c r="F38" s="46" t="s">
        <v>1040</v>
      </c>
      <c r="G38" s="49">
        <v>1.2</v>
      </c>
      <c r="H38" s="34">
        <v>2</v>
      </c>
      <c r="I38" s="34">
        <v>11</v>
      </c>
      <c r="J38" s="34">
        <v>2</v>
      </c>
      <c r="K38" s="8">
        <v>11</v>
      </c>
      <c r="L38" s="34">
        <v>4</v>
      </c>
      <c r="M38" s="8">
        <v>3</v>
      </c>
      <c r="N38" s="14">
        <v>99684000</v>
      </c>
      <c r="O38" s="48" t="s">
        <v>3536</v>
      </c>
    </row>
    <row r="39" spans="1:15" ht="20.100000000000001" customHeight="1" x14ac:dyDescent="0.25">
      <c r="A39" s="18">
        <v>28</v>
      </c>
      <c r="B39" s="15" t="s">
        <v>872</v>
      </c>
      <c r="C39" s="44" t="s">
        <v>3776</v>
      </c>
      <c r="D39" s="31" t="s">
        <v>9</v>
      </c>
      <c r="E39" s="45" t="s">
        <v>873</v>
      </c>
      <c r="F39" s="46" t="s">
        <v>1041</v>
      </c>
      <c r="G39" s="49" t="s">
        <v>29</v>
      </c>
      <c r="H39" s="34">
        <v>7</v>
      </c>
      <c r="I39" s="34">
        <v>1</v>
      </c>
      <c r="J39" s="34">
        <v>7</v>
      </c>
      <c r="K39" s="8">
        <v>1</v>
      </c>
      <c r="L39" s="34">
        <v>7</v>
      </c>
      <c r="M39" s="8">
        <v>1</v>
      </c>
      <c r="N39" s="14">
        <v>167514750</v>
      </c>
      <c r="O39" s="48" t="s">
        <v>1166</v>
      </c>
    </row>
    <row r="40" spans="1:15" ht="20.100000000000001" customHeight="1" x14ac:dyDescent="0.25">
      <c r="A40" s="18">
        <v>29</v>
      </c>
      <c r="B40" s="15" t="s">
        <v>874</v>
      </c>
      <c r="C40" s="44" t="s">
        <v>3777</v>
      </c>
      <c r="D40" s="31" t="s">
        <v>9</v>
      </c>
      <c r="E40" s="45" t="s">
        <v>3084</v>
      </c>
      <c r="F40" s="46" t="s">
        <v>1040</v>
      </c>
      <c r="G40" s="49">
        <v>1</v>
      </c>
      <c r="H40" s="34">
        <v>4</v>
      </c>
      <c r="I40" s="34">
        <v>11</v>
      </c>
      <c r="J40" s="34">
        <v>4</v>
      </c>
      <c r="K40" s="8">
        <v>11</v>
      </c>
      <c r="L40" s="34">
        <v>4</v>
      </c>
      <c r="M40" s="8">
        <v>11</v>
      </c>
      <c r="N40" s="14">
        <v>135018000</v>
      </c>
      <c r="O40" s="48" t="s">
        <v>1166</v>
      </c>
    </row>
    <row r="41" spans="1:15" ht="20.100000000000001" customHeight="1" x14ac:dyDescent="0.25">
      <c r="A41" s="18">
        <v>30</v>
      </c>
      <c r="B41" s="15" t="s">
        <v>875</v>
      </c>
      <c r="C41" s="44" t="s">
        <v>876</v>
      </c>
      <c r="D41" s="31" t="s">
        <v>10</v>
      </c>
      <c r="E41" s="45" t="s">
        <v>877</v>
      </c>
      <c r="F41" s="46" t="s">
        <v>1039</v>
      </c>
      <c r="G41" s="47">
        <v>0.9</v>
      </c>
      <c r="H41" s="18">
        <v>9</v>
      </c>
      <c r="I41" s="18">
        <v>3</v>
      </c>
      <c r="J41" s="34">
        <v>4</v>
      </c>
      <c r="K41" s="8">
        <v>2</v>
      </c>
      <c r="L41" s="8">
        <v>0</v>
      </c>
      <c r="M41" s="8">
        <v>0</v>
      </c>
      <c r="N41" s="14">
        <v>31950000</v>
      </c>
      <c r="O41" s="48" t="s">
        <v>3541</v>
      </c>
    </row>
    <row r="42" spans="1:15" ht="20.100000000000001" customHeight="1" x14ac:dyDescent="0.25">
      <c r="A42" s="18">
        <v>31</v>
      </c>
      <c r="B42" s="15" t="s">
        <v>1126</v>
      </c>
      <c r="C42" s="44" t="s">
        <v>3778</v>
      </c>
      <c r="D42" s="31" t="s">
        <v>10</v>
      </c>
      <c r="E42" s="45" t="s">
        <v>3085</v>
      </c>
      <c r="F42" s="46" t="s">
        <v>1040</v>
      </c>
      <c r="G42" s="47">
        <v>1</v>
      </c>
      <c r="H42" s="18">
        <v>4</v>
      </c>
      <c r="I42" s="18">
        <v>0</v>
      </c>
      <c r="J42" s="34">
        <v>4</v>
      </c>
      <c r="K42" s="8">
        <v>0</v>
      </c>
      <c r="L42" s="34">
        <v>4</v>
      </c>
      <c r="M42" s="8">
        <v>0</v>
      </c>
      <c r="N42" s="14">
        <v>110916000</v>
      </c>
      <c r="O42" s="48" t="s">
        <v>3536</v>
      </c>
    </row>
    <row r="43" spans="1:15" ht="20.100000000000001" customHeight="1" x14ac:dyDescent="0.25">
      <c r="A43" s="18">
        <v>32</v>
      </c>
      <c r="B43" s="15" t="s">
        <v>878</v>
      </c>
      <c r="C43" s="44" t="s">
        <v>3779</v>
      </c>
      <c r="D43" s="31" t="s">
        <v>9</v>
      </c>
      <c r="E43" s="45" t="s">
        <v>879</v>
      </c>
      <c r="F43" s="46" t="s">
        <v>1041</v>
      </c>
      <c r="G43" s="49" t="s">
        <v>29</v>
      </c>
      <c r="H43" s="34">
        <v>18</v>
      </c>
      <c r="I43" s="34">
        <v>7</v>
      </c>
      <c r="J43" s="34">
        <v>18</v>
      </c>
      <c r="K43" s="8">
        <v>7</v>
      </c>
      <c r="L43" s="34">
        <v>9</v>
      </c>
      <c r="M43" s="8">
        <v>6</v>
      </c>
      <c r="N43" s="14">
        <v>213934500</v>
      </c>
      <c r="O43" s="48" t="s">
        <v>3536</v>
      </c>
    </row>
    <row r="44" spans="1:15" ht="20.100000000000001" customHeight="1" x14ac:dyDescent="0.25">
      <c r="A44" s="18">
        <v>33</v>
      </c>
      <c r="B44" s="15" t="s">
        <v>880</v>
      </c>
      <c r="C44" s="44" t="s">
        <v>3780</v>
      </c>
      <c r="D44" s="31" t="s">
        <v>10</v>
      </c>
      <c r="E44" s="45" t="s">
        <v>881</v>
      </c>
      <c r="F44" s="46" t="s">
        <v>1041</v>
      </c>
      <c r="G44" s="49" t="s">
        <v>29</v>
      </c>
      <c r="H44" s="34">
        <v>4</v>
      </c>
      <c r="I44" s="34">
        <v>8</v>
      </c>
      <c r="J44" s="34">
        <v>4</v>
      </c>
      <c r="K44" s="8">
        <v>9</v>
      </c>
      <c r="L44" s="34">
        <v>4</v>
      </c>
      <c r="M44" s="8">
        <v>9</v>
      </c>
      <c r="N44" s="14">
        <v>150965100</v>
      </c>
      <c r="O44" s="48" t="s">
        <v>3536</v>
      </c>
    </row>
    <row r="45" spans="1:15" ht="20.100000000000001" customHeight="1" x14ac:dyDescent="0.25">
      <c r="A45" s="18">
        <v>34</v>
      </c>
      <c r="B45" s="15" t="s">
        <v>1127</v>
      </c>
      <c r="C45" s="44" t="s">
        <v>3781</v>
      </c>
      <c r="D45" s="31" t="s">
        <v>9</v>
      </c>
      <c r="E45" s="45" t="s">
        <v>1128</v>
      </c>
      <c r="F45" s="46" t="s">
        <v>1041</v>
      </c>
      <c r="G45" s="47">
        <v>1.2</v>
      </c>
      <c r="H45" s="18">
        <v>0</v>
      </c>
      <c r="I45" s="18">
        <v>4</v>
      </c>
      <c r="J45" s="34">
        <v>0</v>
      </c>
      <c r="K45" s="8">
        <v>4</v>
      </c>
      <c r="L45" s="8">
        <v>0</v>
      </c>
      <c r="M45" s="8">
        <v>3</v>
      </c>
      <c r="N45" s="14">
        <v>17269200</v>
      </c>
      <c r="O45" s="48" t="s">
        <v>3536</v>
      </c>
    </row>
    <row r="46" spans="1:15" ht="20.100000000000001" customHeight="1" x14ac:dyDescent="0.25">
      <c r="A46" s="18">
        <v>35</v>
      </c>
      <c r="B46" s="15" t="s">
        <v>1129</v>
      </c>
      <c r="C46" s="44" t="s">
        <v>1087</v>
      </c>
      <c r="D46" s="31" t="s">
        <v>9</v>
      </c>
      <c r="E46" s="45" t="s">
        <v>3082</v>
      </c>
      <c r="F46" s="46" t="s">
        <v>1041</v>
      </c>
      <c r="G46" s="47">
        <v>1.2</v>
      </c>
      <c r="H46" s="18">
        <v>4</v>
      </c>
      <c r="I46" s="18">
        <v>4</v>
      </c>
      <c r="J46" s="34">
        <v>4</v>
      </c>
      <c r="K46" s="8">
        <v>4</v>
      </c>
      <c r="L46" s="8">
        <v>4</v>
      </c>
      <c r="M46" s="8">
        <v>3</v>
      </c>
      <c r="N46" s="14">
        <v>141944400</v>
      </c>
      <c r="O46" s="48" t="s">
        <v>3536</v>
      </c>
    </row>
    <row r="47" spans="1:15" ht="20.25" customHeight="1" x14ac:dyDescent="0.25">
      <c r="A47" s="18">
        <v>36</v>
      </c>
      <c r="B47" s="15" t="s">
        <v>3056</v>
      </c>
      <c r="C47" s="44" t="s">
        <v>3057</v>
      </c>
      <c r="D47" s="31" t="s">
        <v>9</v>
      </c>
      <c r="E47" s="45" t="s">
        <v>3058</v>
      </c>
      <c r="F47" s="46" t="s">
        <v>1041</v>
      </c>
      <c r="G47" s="34">
        <v>1.1499999999999999</v>
      </c>
      <c r="H47" s="34">
        <v>17</v>
      </c>
      <c r="I47" s="34">
        <v>1</v>
      </c>
      <c r="J47" s="34">
        <v>16</v>
      </c>
      <c r="K47" s="8">
        <v>2</v>
      </c>
      <c r="L47" s="34"/>
      <c r="M47" s="8"/>
      <c r="N47" s="14">
        <v>207879750</v>
      </c>
      <c r="O47" s="15" t="s">
        <v>3542</v>
      </c>
    </row>
    <row r="48" spans="1:15" ht="20.25" customHeight="1" x14ac:dyDescent="0.25">
      <c r="A48" s="18">
        <v>37</v>
      </c>
      <c r="B48" s="15" t="s">
        <v>3668</v>
      </c>
      <c r="C48" s="44">
        <v>29072</v>
      </c>
      <c r="D48" s="31" t="s">
        <v>10</v>
      </c>
      <c r="E48" s="45" t="s">
        <v>3669</v>
      </c>
      <c r="F48" s="46"/>
      <c r="G48" s="34"/>
      <c r="H48" s="34"/>
      <c r="I48" s="34"/>
      <c r="J48" s="34"/>
      <c r="K48" s="8"/>
      <c r="L48" s="34"/>
      <c r="M48" s="8"/>
      <c r="N48" s="14"/>
      <c r="O48" s="15"/>
    </row>
    <row r="49" spans="1:15" ht="20.25" customHeight="1" x14ac:dyDescent="0.25">
      <c r="A49" s="18">
        <v>38</v>
      </c>
      <c r="B49" s="15" t="s">
        <v>3670</v>
      </c>
      <c r="C49" s="44">
        <v>31600</v>
      </c>
      <c r="D49" s="31" t="s">
        <v>9</v>
      </c>
      <c r="E49" s="45" t="s">
        <v>3671</v>
      </c>
      <c r="F49" s="46"/>
      <c r="G49" s="34"/>
      <c r="H49" s="34"/>
      <c r="I49" s="34"/>
      <c r="J49" s="34"/>
      <c r="K49" s="8"/>
      <c r="L49" s="34"/>
      <c r="M49" s="8"/>
      <c r="N49" s="14"/>
      <c r="O49" s="15"/>
    </row>
    <row r="50" spans="1:15" ht="20.100000000000001" customHeight="1" x14ac:dyDescent="0.25">
      <c r="A50" s="260" t="s">
        <v>3698</v>
      </c>
      <c r="B50" s="260"/>
      <c r="C50" s="260"/>
      <c r="D50" s="260"/>
      <c r="E50" s="260"/>
    </row>
    <row r="51" spans="1:15" ht="20.100000000000001" customHeight="1" x14ac:dyDescent="0.25"/>
    <row r="52" spans="1:15" ht="24.95" customHeight="1" x14ac:dyDescent="0.25"/>
    <row r="53" spans="1:15" ht="24.95" customHeight="1" x14ac:dyDescent="0.25"/>
    <row r="54" spans="1:15" ht="24.95" customHeight="1" x14ac:dyDescent="0.25"/>
    <row r="55" spans="1:15" ht="24.95" customHeight="1" x14ac:dyDescent="0.25"/>
    <row r="56" spans="1:15" ht="24.95" customHeight="1" x14ac:dyDescent="0.25"/>
    <row r="57" spans="1:15" ht="24.95" customHeight="1" x14ac:dyDescent="0.25"/>
    <row r="58" spans="1:15" ht="24.95" customHeight="1" x14ac:dyDescent="0.25"/>
    <row r="59" spans="1:15" ht="24.95" customHeight="1" x14ac:dyDescent="0.25"/>
    <row r="60" spans="1:15" ht="24.95" customHeight="1" x14ac:dyDescent="0.25"/>
    <row r="61" spans="1:15" ht="24.95" customHeight="1" x14ac:dyDescent="0.25"/>
    <row r="62" spans="1:15" ht="24.95" customHeight="1" x14ac:dyDescent="0.25"/>
    <row r="63" spans="1:15" ht="24.95" customHeight="1" x14ac:dyDescent="0.25"/>
    <row r="64" spans="1:15"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5:O5"/>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A2:C2"/>
    <mergeCell ref="A3:C3"/>
    <mergeCell ref="N9:N10"/>
    <mergeCell ref="A7:O7"/>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C00000"/>
    <pageSetUpPr fitToPage="1"/>
  </sheetPr>
  <dimension ref="A1:O139"/>
  <sheetViews>
    <sheetView topLeftCell="A37" zoomScaleNormal="10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3"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3704</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18" customHeight="1" x14ac:dyDescent="0.25">
      <c r="A12" s="18">
        <v>1</v>
      </c>
      <c r="B12" s="15" t="s">
        <v>607</v>
      </c>
      <c r="C12" s="30" t="s">
        <v>3782</v>
      </c>
      <c r="D12" s="31" t="s">
        <v>10</v>
      </c>
      <c r="E12" s="17" t="s">
        <v>883</v>
      </c>
      <c r="F12" s="18" t="s">
        <v>1042</v>
      </c>
      <c r="G12" s="32">
        <v>1.1499999999999999</v>
      </c>
      <c r="H12" s="32" t="s">
        <v>28</v>
      </c>
      <c r="I12" s="32" t="s">
        <v>1095</v>
      </c>
      <c r="J12" s="18">
        <v>14</v>
      </c>
      <c r="K12" s="18">
        <v>8</v>
      </c>
      <c r="L12" s="18"/>
      <c r="M12" s="18"/>
      <c r="N12" s="33">
        <v>40365000</v>
      </c>
      <c r="O12" s="15" t="s">
        <v>3525</v>
      </c>
    </row>
    <row r="13" spans="1:15" ht="18" customHeight="1" x14ac:dyDescent="0.25">
      <c r="A13" s="18">
        <v>2</v>
      </c>
      <c r="B13" s="15" t="s">
        <v>608</v>
      </c>
      <c r="C13" s="30" t="s">
        <v>3783</v>
      </c>
      <c r="D13" s="31" t="s">
        <v>9</v>
      </c>
      <c r="E13" s="17" t="s">
        <v>884</v>
      </c>
      <c r="F13" s="18" t="s">
        <v>1040</v>
      </c>
      <c r="G13" s="32">
        <v>1.1499999999999999</v>
      </c>
      <c r="H13" s="32" t="s">
        <v>21</v>
      </c>
      <c r="I13" s="32" t="s">
        <v>30</v>
      </c>
      <c r="J13" s="18">
        <v>4</v>
      </c>
      <c r="K13" s="18">
        <v>2</v>
      </c>
      <c r="L13" s="18"/>
      <c r="M13" s="18"/>
      <c r="N13" s="33"/>
      <c r="O13" s="15" t="s">
        <v>3525</v>
      </c>
    </row>
    <row r="14" spans="1:15" ht="18" customHeight="1" x14ac:dyDescent="0.25">
      <c r="A14" s="18">
        <v>3</v>
      </c>
      <c r="B14" s="17" t="s">
        <v>609</v>
      </c>
      <c r="C14" s="30" t="s">
        <v>610</v>
      </c>
      <c r="D14" s="31" t="s">
        <v>10</v>
      </c>
      <c r="E14" s="17" t="s">
        <v>885</v>
      </c>
      <c r="F14" s="18" t="s">
        <v>1041</v>
      </c>
      <c r="G14" s="32">
        <v>1.2</v>
      </c>
      <c r="H14" s="32" t="s">
        <v>14</v>
      </c>
      <c r="I14" s="32" t="s">
        <v>16</v>
      </c>
      <c r="J14" s="18">
        <v>1</v>
      </c>
      <c r="K14" s="18">
        <v>3</v>
      </c>
      <c r="L14" s="18"/>
      <c r="M14" s="18"/>
      <c r="N14" s="33">
        <v>42120000</v>
      </c>
      <c r="O14" s="15" t="s">
        <v>3525</v>
      </c>
    </row>
    <row r="15" spans="1:15" ht="18" customHeight="1" x14ac:dyDescent="0.25">
      <c r="A15" s="18">
        <v>4</v>
      </c>
      <c r="B15" s="17" t="s">
        <v>611</v>
      </c>
      <c r="C15" s="30" t="s">
        <v>3784</v>
      </c>
      <c r="D15" s="31" t="s">
        <v>9</v>
      </c>
      <c r="E15" s="17" t="s">
        <v>3278</v>
      </c>
      <c r="F15" s="18" t="s">
        <v>1039</v>
      </c>
      <c r="G15" s="18">
        <v>1</v>
      </c>
      <c r="H15" s="18">
        <v>10</v>
      </c>
      <c r="I15" s="18">
        <v>11</v>
      </c>
      <c r="J15" s="18">
        <v>10</v>
      </c>
      <c r="K15" s="18">
        <v>10</v>
      </c>
      <c r="L15" s="18">
        <v>9</v>
      </c>
      <c r="M15" s="18">
        <v>7</v>
      </c>
      <c r="N15" s="33">
        <v>35100000</v>
      </c>
      <c r="O15" s="15" t="s">
        <v>3526</v>
      </c>
    </row>
    <row r="16" spans="1:15" ht="18" customHeight="1" x14ac:dyDescent="0.25">
      <c r="A16" s="18">
        <v>5</v>
      </c>
      <c r="B16" s="17" t="s">
        <v>612</v>
      </c>
      <c r="C16" s="30" t="s">
        <v>613</v>
      </c>
      <c r="D16" s="31" t="s">
        <v>10</v>
      </c>
      <c r="E16" s="17" t="s">
        <v>3279</v>
      </c>
      <c r="F16" s="18" t="s">
        <v>1039</v>
      </c>
      <c r="G16" s="18">
        <v>1</v>
      </c>
      <c r="H16" s="18">
        <v>6</v>
      </c>
      <c r="I16" s="18">
        <v>3</v>
      </c>
      <c r="J16" s="18">
        <v>6</v>
      </c>
      <c r="K16" s="18">
        <v>3</v>
      </c>
      <c r="L16" s="18"/>
      <c r="M16" s="18"/>
      <c r="N16" s="33">
        <v>35100000</v>
      </c>
      <c r="O16" s="15" t="s">
        <v>3525</v>
      </c>
    </row>
    <row r="17" spans="1:15" ht="18" customHeight="1" x14ac:dyDescent="0.25">
      <c r="A17" s="18">
        <v>6</v>
      </c>
      <c r="B17" s="17" t="s">
        <v>614</v>
      </c>
      <c r="C17" s="30" t="s">
        <v>3785</v>
      </c>
      <c r="D17" s="31" t="s">
        <v>10</v>
      </c>
      <c r="E17" s="17" t="s">
        <v>886</v>
      </c>
      <c r="F17" s="18" t="s">
        <v>1040</v>
      </c>
      <c r="G17" s="32">
        <v>1.1499999999999999</v>
      </c>
      <c r="H17" s="32" t="s">
        <v>22</v>
      </c>
      <c r="I17" s="32" t="s">
        <v>16</v>
      </c>
      <c r="J17" s="34">
        <v>8</v>
      </c>
      <c r="K17" s="8">
        <v>3</v>
      </c>
      <c r="L17" s="35"/>
      <c r="M17" s="35"/>
      <c r="N17" s="33">
        <v>40365000</v>
      </c>
      <c r="O17" s="15" t="s">
        <v>3525</v>
      </c>
    </row>
    <row r="18" spans="1:15" ht="18" customHeight="1" x14ac:dyDescent="0.25">
      <c r="A18" s="18">
        <v>7</v>
      </c>
      <c r="B18" s="17" t="s">
        <v>615</v>
      </c>
      <c r="C18" s="30">
        <v>37434</v>
      </c>
      <c r="D18" s="31" t="s">
        <v>10</v>
      </c>
      <c r="E18" s="17" t="s">
        <v>887</v>
      </c>
      <c r="F18" s="18" t="s">
        <v>1041</v>
      </c>
      <c r="G18" s="32">
        <v>1.2</v>
      </c>
      <c r="H18" s="32" t="s">
        <v>24</v>
      </c>
      <c r="I18" s="32" t="s">
        <v>27</v>
      </c>
      <c r="J18" s="34">
        <v>0</v>
      </c>
      <c r="K18" s="8">
        <v>6</v>
      </c>
      <c r="L18" s="35"/>
      <c r="M18" s="8">
        <v>7</v>
      </c>
      <c r="N18" s="14">
        <v>24008400</v>
      </c>
      <c r="O18" s="15" t="s">
        <v>1166</v>
      </c>
    </row>
    <row r="19" spans="1:15" ht="18" customHeight="1" x14ac:dyDescent="0.25">
      <c r="A19" s="18">
        <v>8</v>
      </c>
      <c r="B19" s="17" t="s">
        <v>616</v>
      </c>
      <c r="C19" s="30">
        <v>30461</v>
      </c>
      <c r="D19" s="31" t="s">
        <v>9</v>
      </c>
      <c r="E19" s="17" t="s">
        <v>3088</v>
      </c>
      <c r="F19" s="18" t="s">
        <v>1040</v>
      </c>
      <c r="G19" s="32">
        <v>1.1499999999999999</v>
      </c>
      <c r="H19" s="32" t="s">
        <v>58</v>
      </c>
      <c r="I19" s="32" t="s">
        <v>15</v>
      </c>
      <c r="J19" s="34">
        <v>13</v>
      </c>
      <c r="K19" s="8">
        <v>9</v>
      </c>
      <c r="L19" s="8">
        <v>10</v>
      </c>
      <c r="M19" s="8">
        <v>5</v>
      </c>
      <c r="N19" s="14"/>
      <c r="O19" s="15" t="s">
        <v>1166</v>
      </c>
    </row>
    <row r="20" spans="1:15" ht="18" customHeight="1" x14ac:dyDescent="0.25">
      <c r="A20" s="18">
        <v>9</v>
      </c>
      <c r="B20" s="15" t="s">
        <v>617</v>
      </c>
      <c r="C20" s="30">
        <v>36473</v>
      </c>
      <c r="D20" s="31" t="s">
        <v>9</v>
      </c>
      <c r="E20" s="17" t="s">
        <v>3089</v>
      </c>
      <c r="F20" s="18" t="s">
        <v>1041</v>
      </c>
      <c r="G20" s="32">
        <v>1.2</v>
      </c>
      <c r="H20" s="32" t="s">
        <v>16</v>
      </c>
      <c r="I20" s="32" t="s">
        <v>26</v>
      </c>
      <c r="J20" s="34">
        <v>3</v>
      </c>
      <c r="K20" s="8">
        <v>7</v>
      </c>
      <c r="L20" s="8">
        <v>3</v>
      </c>
      <c r="M20" s="8">
        <v>3</v>
      </c>
      <c r="N20" s="14">
        <v>117514800</v>
      </c>
      <c r="O20" s="15" t="s">
        <v>1166</v>
      </c>
    </row>
    <row r="21" spans="1:15" ht="18" customHeight="1" x14ac:dyDescent="0.25">
      <c r="A21" s="18">
        <v>10</v>
      </c>
      <c r="B21" s="15" t="s">
        <v>618</v>
      </c>
      <c r="C21" s="30">
        <v>31217</v>
      </c>
      <c r="D21" s="8" t="s">
        <v>10</v>
      </c>
      <c r="E21" s="17" t="s">
        <v>888</v>
      </c>
      <c r="F21" s="18" t="s">
        <v>1042</v>
      </c>
      <c r="G21" s="32">
        <v>1.1499999999999999</v>
      </c>
      <c r="H21" s="32" t="s">
        <v>24</v>
      </c>
      <c r="I21" s="32" t="s">
        <v>1091</v>
      </c>
      <c r="J21" s="34">
        <v>0</v>
      </c>
      <c r="K21" s="8">
        <v>10</v>
      </c>
      <c r="L21" s="35"/>
      <c r="M21" s="8">
        <v>10</v>
      </c>
      <c r="N21" s="14">
        <v>33637500</v>
      </c>
      <c r="O21" s="15" t="s">
        <v>1166</v>
      </c>
    </row>
    <row r="22" spans="1:15" ht="18" customHeight="1" x14ac:dyDescent="0.25">
      <c r="A22" s="18">
        <v>11</v>
      </c>
      <c r="B22" s="15" t="s">
        <v>619</v>
      </c>
      <c r="C22" s="30" t="s">
        <v>3786</v>
      </c>
      <c r="D22" s="31" t="s">
        <v>10</v>
      </c>
      <c r="E22" s="17" t="s">
        <v>889</v>
      </c>
      <c r="F22" s="18" t="s">
        <v>1039</v>
      </c>
      <c r="G22" s="18">
        <v>1</v>
      </c>
      <c r="H22" s="18">
        <v>2</v>
      </c>
      <c r="I22" s="18">
        <v>0</v>
      </c>
      <c r="J22" s="34">
        <v>2</v>
      </c>
      <c r="K22" s="8">
        <v>1</v>
      </c>
      <c r="L22" s="8">
        <v>2</v>
      </c>
      <c r="M22" s="8">
        <v>1</v>
      </c>
      <c r="N22" s="14">
        <v>58968000</v>
      </c>
      <c r="O22" s="15" t="s">
        <v>1166</v>
      </c>
    </row>
    <row r="23" spans="1:15" ht="18" customHeight="1" x14ac:dyDescent="0.25">
      <c r="A23" s="18">
        <v>12</v>
      </c>
      <c r="B23" s="15" t="s">
        <v>620</v>
      </c>
      <c r="C23" s="30">
        <v>30972</v>
      </c>
      <c r="D23" s="31" t="s">
        <v>10</v>
      </c>
      <c r="E23" s="17" t="s">
        <v>890</v>
      </c>
      <c r="F23" s="18" t="s">
        <v>1041</v>
      </c>
      <c r="G23" s="32">
        <v>1.2</v>
      </c>
      <c r="H23" s="32" t="s">
        <v>58</v>
      </c>
      <c r="I23" s="32" t="s">
        <v>27</v>
      </c>
      <c r="J23" s="34">
        <v>13</v>
      </c>
      <c r="K23" s="8">
        <v>5</v>
      </c>
      <c r="L23" s="36" t="s">
        <v>58</v>
      </c>
      <c r="M23" s="8">
        <v>5</v>
      </c>
      <c r="N23" s="14">
        <v>200070000</v>
      </c>
      <c r="O23" s="15" t="s">
        <v>3527</v>
      </c>
    </row>
    <row r="24" spans="1:15" ht="18" customHeight="1" x14ac:dyDescent="0.25">
      <c r="A24" s="18">
        <v>13</v>
      </c>
      <c r="B24" s="9" t="s">
        <v>621</v>
      </c>
      <c r="C24" s="30">
        <v>19827</v>
      </c>
      <c r="D24" s="11" t="s">
        <v>10</v>
      </c>
      <c r="E24" s="17" t="s">
        <v>627</v>
      </c>
      <c r="F24" s="18" t="s">
        <v>1039</v>
      </c>
      <c r="G24" s="18">
        <v>1</v>
      </c>
      <c r="H24" s="18">
        <v>6</v>
      </c>
      <c r="I24" s="18">
        <v>11</v>
      </c>
      <c r="J24" s="34">
        <v>6</v>
      </c>
      <c r="K24" s="8">
        <v>11</v>
      </c>
      <c r="L24" s="35"/>
      <c r="M24" s="35"/>
      <c r="N24" s="33">
        <v>35100000</v>
      </c>
      <c r="O24" s="15" t="s">
        <v>3525</v>
      </c>
    </row>
    <row r="25" spans="1:15" ht="18" customHeight="1" x14ac:dyDescent="0.25">
      <c r="A25" s="18">
        <v>14</v>
      </c>
      <c r="B25" s="9" t="s">
        <v>622</v>
      </c>
      <c r="C25" s="30">
        <v>20793</v>
      </c>
      <c r="D25" s="11" t="s">
        <v>10</v>
      </c>
      <c r="E25" s="17" t="s">
        <v>891</v>
      </c>
      <c r="F25" s="18" t="s">
        <v>1039</v>
      </c>
      <c r="G25" s="32">
        <v>1.1000000000000001</v>
      </c>
      <c r="H25" s="32" t="s">
        <v>12</v>
      </c>
      <c r="I25" s="32" t="s">
        <v>1130</v>
      </c>
      <c r="J25" s="34">
        <v>4</v>
      </c>
      <c r="K25" s="8">
        <v>0</v>
      </c>
      <c r="L25" s="8">
        <v>4</v>
      </c>
      <c r="M25" s="8">
        <v>1</v>
      </c>
      <c r="N25" s="14">
        <v>38610000</v>
      </c>
      <c r="O25" s="15" t="s">
        <v>1166</v>
      </c>
    </row>
    <row r="26" spans="1:15" ht="18" customHeight="1" x14ac:dyDescent="0.25">
      <c r="A26" s="18">
        <v>15</v>
      </c>
      <c r="B26" s="9" t="s">
        <v>623</v>
      </c>
      <c r="C26" s="30">
        <v>21232</v>
      </c>
      <c r="D26" s="11" t="s">
        <v>10</v>
      </c>
      <c r="E26" s="17" t="s">
        <v>892</v>
      </c>
      <c r="F26" s="18" t="s">
        <v>1042</v>
      </c>
      <c r="G26" s="32">
        <v>1.2</v>
      </c>
      <c r="H26" s="32" t="s">
        <v>27</v>
      </c>
      <c r="I26" s="32" t="s">
        <v>15</v>
      </c>
      <c r="J26" s="34">
        <v>5</v>
      </c>
      <c r="K26" s="8">
        <v>9</v>
      </c>
      <c r="L26" s="35"/>
      <c r="M26" s="35"/>
      <c r="N26" s="33">
        <v>42120000</v>
      </c>
      <c r="O26" s="15" t="s">
        <v>1150</v>
      </c>
    </row>
    <row r="27" spans="1:15" ht="18" customHeight="1" x14ac:dyDescent="0.25">
      <c r="A27" s="18">
        <v>16</v>
      </c>
      <c r="B27" s="9" t="s">
        <v>624</v>
      </c>
      <c r="C27" s="30">
        <v>32799</v>
      </c>
      <c r="D27" s="11" t="s">
        <v>9</v>
      </c>
      <c r="E27" s="17" t="s">
        <v>893</v>
      </c>
      <c r="F27" s="18" t="s">
        <v>1040</v>
      </c>
      <c r="G27" s="32">
        <v>1.2</v>
      </c>
      <c r="H27" s="32" t="s">
        <v>12</v>
      </c>
      <c r="I27" s="32" t="s">
        <v>27</v>
      </c>
      <c r="J27" s="34">
        <v>4</v>
      </c>
      <c r="K27" s="8">
        <v>6</v>
      </c>
      <c r="L27" s="8">
        <v>4</v>
      </c>
      <c r="M27" s="8">
        <v>6</v>
      </c>
      <c r="N27" s="14">
        <v>146437200</v>
      </c>
      <c r="O27" s="15" t="s">
        <v>3528</v>
      </c>
    </row>
    <row r="28" spans="1:15" ht="18" customHeight="1" x14ac:dyDescent="0.25">
      <c r="A28" s="18">
        <v>17</v>
      </c>
      <c r="B28" s="9" t="s">
        <v>625</v>
      </c>
      <c r="C28" s="30">
        <v>35577</v>
      </c>
      <c r="D28" s="11" t="s">
        <v>10</v>
      </c>
      <c r="E28" s="17" t="s">
        <v>894</v>
      </c>
      <c r="F28" s="18" t="s">
        <v>1039</v>
      </c>
      <c r="G28" s="32">
        <v>1.1000000000000001</v>
      </c>
      <c r="H28" s="32" t="s">
        <v>16</v>
      </c>
      <c r="I28" s="32" t="s">
        <v>16</v>
      </c>
      <c r="J28" s="34">
        <v>3</v>
      </c>
      <c r="K28" s="8">
        <v>3</v>
      </c>
      <c r="L28" s="34">
        <v>3</v>
      </c>
      <c r="M28" s="8">
        <v>3</v>
      </c>
      <c r="N28" s="14">
        <v>101544300</v>
      </c>
      <c r="O28" s="15" t="s">
        <v>1166</v>
      </c>
    </row>
    <row r="29" spans="1:15" ht="18" customHeight="1" x14ac:dyDescent="0.25">
      <c r="A29" s="18">
        <v>18</v>
      </c>
      <c r="B29" s="12" t="s">
        <v>626</v>
      </c>
      <c r="C29" s="10">
        <v>33323</v>
      </c>
      <c r="D29" s="8" t="s">
        <v>10</v>
      </c>
      <c r="E29" s="17" t="s">
        <v>3090</v>
      </c>
      <c r="F29" s="18" t="s">
        <v>1040</v>
      </c>
      <c r="G29" s="37">
        <v>1.2</v>
      </c>
      <c r="H29" s="37" t="s">
        <v>12</v>
      </c>
      <c r="I29" s="37" t="s">
        <v>1095</v>
      </c>
      <c r="J29" s="34">
        <v>4</v>
      </c>
      <c r="K29" s="8">
        <v>7</v>
      </c>
      <c r="L29" s="8">
        <v>4</v>
      </c>
      <c r="M29" s="8">
        <v>8</v>
      </c>
      <c r="N29" s="14">
        <v>153036000</v>
      </c>
      <c r="O29" s="48" t="s">
        <v>3536</v>
      </c>
    </row>
    <row r="30" spans="1:15" ht="18" customHeight="1" x14ac:dyDescent="0.25">
      <c r="A30" s="18">
        <v>19</v>
      </c>
      <c r="B30" s="9" t="s">
        <v>3059</v>
      </c>
      <c r="C30" s="30" t="s">
        <v>3787</v>
      </c>
      <c r="D30" s="11" t="s">
        <v>10</v>
      </c>
      <c r="E30" s="15" t="s">
        <v>3060</v>
      </c>
      <c r="F30" s="18" t="s">
        <v>1039</v>
      </c>
      <c r="G30" s="18">
        <v>1</v>
      </c>
      <c r="H30" s="18">
        <v>8</v>
      </c>
      <c r="I30" s="18">
        <v>3</v>
      </c>
      <c r="J30" s="34">
        <v>8</v>
      </c>
      <c r="K30" s="8">
        <v>3</v>
      </c>
      <c r="L30" s="35"/>
      <c r="M30" s="35"/>
      <c r="N30" s="33">
        <v>35100000</v>
      </c>
      <c r="O30" s="15" t="s">
        <v>3530</v>
      </c>
    </row>
    <row r="31" spans="1:15" ht="18" customHeight="1" x14ac:dyDescent="0.25">
      <c r="A31" s="18">
        <v>20</v>
      </c>
      <c r="B31" s="15" t="s">
        <v>3061</v>
      </c>
      <c r="C31" s="30">
        <v>30140</v>
      </c>
      <c r="D31" s="18" t="s">
        <v>9</v>
      </c>
      <c r="E31" s="15" t="s">
        <v>3087</v>
      </c>
      <c r="F31" s="18" t="s">
        <v>1042</v>
      </c>
      <c r="G31" s="39">
        <v>1.1499999999999999</v>
      </c>
      <c r="H31" s="39" t="s">
        <v>1091</v>
      </c>
      <c r="I31" s="39" t="s">
        <v>26</v>
      </c>
      <c r="J31" s="18">
        <v>8</v>
      </c>
      <c r="K31" s="18">
        <v>0</v>
      </c>
      <c r="L31" s="18">
        <v>10</v>
      </c>
      <c r="M31" s="18">
        <v>8</v>
      </c>
      <c r="N31" s="40">
        <v>179624250</v>
      </c>
      <c r="O31" s="15" t="s">
        <v>3531</v>
      </c>
    </row>
    <row r="32" spans="1:15" ht="18" customHeight="1" x14ac:dyDescent="0.25">
      <c r="A32" s="18">
        <v>21</v>
      </c>
      <c r="B32" s="12" t="s">
        <v>3062</v>
      </c>
      <c r="C32" s="30" t="s">
        <v>3788</v>
      </c>
      <c r="D32" s="8" t="s">
        <v>10</v>
      </c>
      <c r="E32" s="15" t="s">
        <v>3063</v>
      </c>
      <c r="F32" s="18" t="s">
        <v>1042</v>
      </c>
      <c r="G32" s="41">
        <v>1.2</v>
      </c>
      <c r="H32" s="41" t="s">
        <v>2522</v>
      </c>
      <c r="I32" s="41" t="s">
        <v>30</v>
      </c>
      <c r="J32" s="18">
        <v>8</v>
      </c>
      <c r="K32" s="18">
        <v>6</v>
      </c>
      <c r="L32" s="8">
        <v>4</v>
      </c>
      <c r="M32" s="8">
        <v>7</v>
      </c>
      <c r="N32" s="42">
        <v>216918000</v>
      </c>
      <c r="O32" s="15" t="s">
        <v>3532</v>
      </c>
    </row>
    <row r="33" spans="1:15" s="1" customFormat="1" ht="18" customHeight="1" x14ac:dyDescent="0.25">
      <c r="A33" s="18">
        <v>22</v>
      </c>
      <c r="B33" s="12" t="s">
        <v>3064</v>
      </c>
      <c r="C33" s="10">
        <v>29670</v>
      </c>
      <c r="D33" s="8" t="s">
        <v>10</v>
      </c>
      <c r="E33" s="15" t="s">
        <v>3086</v>
      </c>
      <c r="F33" s="18" t="s">
        <v>1041</v>
      </c>
      <c r="G33" s="41">
        <v>1.25</v>
      </c>
      <c r="H33" s="41" t="s">
        <v>2522</v>
      </c>
      <c r="I33" s="41" t="s">
        <v>30</v>
      </c>
      <c r="J33" s="34"/>
      <c r="K33" s="8"/>
      <c r="L33" s="8">
        <v>5</v>
      </c>
      <c r="M33" s="8">
        <v>10</v>
      </c>
      <c r="N33" s="42">
        <v>225956250</v>
      </c>
      <c r="O33" s="15" t="s">
        <v>3533</v>
      </c>
    </row>
    <row r="34" spans="1:15" ht="18" customHeight="1" x14ac:dyDescent="0.25">
      <c r="A34" s="18">
        <v>23</v>
      </c>
      <c r="B34" s="15" t="s">
        <v>3065</v>
      </c>
      <c r="C34" s="30" t="s">
        <v>3066</v>
      </c>
      <c r="D34" s="31" t="s">
        <v>9</v>
      </c>
      <c r="E34" s="15" t="s">
        <v>3067</v>
      </c>
      <c r="F34" s="18" t="s">
        <v>1042</v>
      </c>
      <c r="G34" s="8">
        <v>1.1499999999999999</v>
      </c>
      <c r="H34" s="8">
        <v>3</v>
      </c>
      <c r="I34" s="8">
        <v>1</v>
      </c>
      <c r="J34" s="18">
        <v>3</v>
      </c>
      <c r="K34" s="18">
        <v>2</v>
      </c>
      <c r="L34" s="18">
        <v>3</v>
      </c>
      <c r="M34" s="18">
        <v>1</v>
      </c>
      <c r="N34" s="33">
        <v>101854350</v>
      </c>
      <c r="O34" s="15" t="s">
        <v>3534</v>
      </c>
    </row>
    <row r="35" spans="1:15" ht="18" customHeight="1" x14ac:dyDescent="0.25">
      <c r="A35" s="18">
        <v>24</v>
      </c>
      <c r="B35" s="12" t="s">
        <v>3068</v>
      </c>
      <c r="C35" s="10">
        <v>35265</v>
      </c>
      <c r="D35" s="8" t="s">
        <v>9</v>
      </c>
      <c r="E35" s="15" t="s">
        <v>3069</v>
      </c>
      <c r="F35" s="18" t="s">
        <v>1041</v>
      </c>
      <c r="G35" s="37" t="s">
        <v>72</v>
      </c>
      <c r="H35" s="37" t="s">
        <v>24</v>
      </c>
      <c r="I35" s="37" t="s">
        <v>1091</v>
      </c>
      <c r="J35" s="34"/>
      <c r="K35" s="8"/>
      <c r="L35" s="8"/>
      <c r="M35" s="8"/>
      <c r="N35" s="14">
        <v>153036000</v>
      </c>
      <c r="O35" s="15" t="s">
        <v>3535</v>
      </c>
    </row>
    <row r="36" spans="1:15" ht="20.100000000000001" customHeight="1" x14ac:dyDescent="0.25">
      <c r="A36" s="260" t="s">
        <v>1031</v>
      </c>
      <c r="B36" s="260"/>
      <c r="C36" s="260"/>
      <c r="D36" s="260"/>
      <c r="E36" s="260"/>
    </row>
    <row r="37" spans="1:15" ht="20.100000000000001" customHeight="1" x14ac:dyDescent="0.25"/>
    <row r="38" spans="1:15" ht="20.100000000000001" customHeight="1" x14ac:dyDescent="0.25"/>
    <row r="39" spans="1:15" ht="20.100000000000001" customHeight="1" x14ac:dyDescent="0.25"/>
    <row r="40" spans="1:15" ht="20.100000000000001" customHeight="1" x14ac:dyDescent="0.25"/>
    <row r="41" spans="1:15" ht="20.100000000000001" customHeight="1" x14ac:dyDescent="0.25"/>
    <row r="42" spans="1:15" ht="20.100000000000001" customHeight="1" x14ac:dyDescent="0.25"/>
    <row r="43" spans="1:15" ht="20.100000000000001" customHeight="1" x14ac:dyDescent="0.25"/>
    <row r="44" spans="1:15" ht="20.100000000000001" customHeight="1" x14ac:dyDescent="0.25"/>
    <row r="45" spans="1:15" ht="20.100000000000001" customHeight="1" x14ac:dyDescent="0.25"/>
    <row r="46" spans="1:15" ht="20.100000000000001" customHeight="1" x14ac:dyDescent="0.25"/>
    <row r="47" spans="1:15" ht="20.100000000000001" customHeight="1" x14ac:dyDescent="0.25"/>
    <row r="48" spans="1:15" ht="20.100000000000001" customHeight="1" x14ac:dyDescent="0.25"/>
    <row r="49" ht="20.100000000000001" customHeight="1" x14ac:dyDescent="0.25"/>
    <row r="50" ht="24.95"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sheetData>
  <mergeCells count="23">
    <mergeCell ref="H11:I11"/>
    <mergeCell ref="J11:K11"/>
    <mergeCell ref="L11:M11"/>
    <mergeCell ref="A3:C3"/>
    <mergeCell ref="A1:C1"/>
    <mergeCell ref="A2:C2"/>
    <mergeCell ref="A7:O7"/>
    <mergeCell ref="A5:O5"/>
    <mergeCell ref="O9:O10"/>
    <mergeCell ref="F9:F10"/>
    <mergeCell ref="H9:I9"/>
    <mergeCell ref="A4:O4"/>
    <mergeCell ref="A6:O6"/>
    <mergeCell ref="A8:J8"/>
    <mergeCell ref="A9:A10"/>
    <mergeCell ref="B9:B10"/>
    <mergeCell ref="L9:M9"/>
    <mergeCell ref="N9:N10"/>
    <mergeCell ref="C9:C10"/>
    <mergeCell ref="D9:D10"/>
    <mergeCell ref="E9:E10"/>
    <mergeCell ref="G9:G10"/>
    <mergeCell ref="J9:K9"/>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pageSetUpPr fitToPage="1"/>
  </sheetPr>
  <dimension ref="A1:O142"/>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28" customWidth="1"/>
    <col min="5" max="5" width="75.5546875" style="101"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2"/>
      <c r="E1" s="88"/>
      <c r="F1" s="2"/>
      <c r="G1" s="64"/>
      <c r="H1" s="64"/>
      <c r="I1" s="64"/>
      <c r="J1" s="64"/>
      <c r="K1" s="64"/>
      <c r="L1" s="64"/>
      <c r="M1" s="64"/>
      <c r="N1" s="64"/>
      <c r="O1" s="3"/>
    </row>
    <row r="2" spans="1:15" s="1" customFormat="1" x14ac:dyDescent="0.25">
      <c r="A2" s="302" t="s">
        <v>3689</v>
      </c>
      <c r="B2" s="302"/>
      <c r="C2" s="302"/>
      <c r="D2" s="2"/>
      <c r="E2" s="88"/>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359</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8">
        <v>1</v>
      </c>
      <c r="B12" s="12" t="s">
        <v>1880</v>
      </c>
      <c r="C12" s="50" t="s">
        <v>1881</v>
      </c>
      <c r="D12" s="8" t="s">
        <v>10</v>
      </c>
      <c r="E12" s="17" t="s">
        <v>1882</v>
      </c>
      <c r="F12" s="8" t="s">
        <v>1041</v>
      </c>
      <c r="G12" s="193">
        <v>1.2</v>
      </c>
      <c r="H12" s="14">
        <v>10</v>
      </c>
      <c r="I12" s="14">
        <v>1</v>
      </c>
      <c r="J12" s="14">
        <v>10</v>
      </c>
      <c r="K12" s="14">
        <v>1</v>
      </c>
      <c r="L12" s="14">
        <v>10</v>
      </c>
      <c r="M12" s="14">
        <v>1</v>
      </c>
      <c r="N12" s="14">
        <v>187434000</v>
      </c>
      <c r="O12" s="15" t="s">
        <v>1883</v>
      </c>
    </row>
    <row r="13" spans="1:15" ht="20.100000000000001" customHeight="1" x14ac:dyDescent="0.25">
      <c r="A13" s="8">
        <v>2</v>
      </c>
      <c r="B13" s="12" t="s">
        <v>1884</v>
      </c>
      <c r="C13" s="50" t="s">
        <v>1885</v>
      </c>
      <c r="D13" s="8" t="s">
        <v>10</v>
      </c>
      <c r="E13" s="17" t="s">
        <v>3170</v>
      </c>
      <c r="F13" s="8" t="s">
        <v>1044</v>
      </c>
      <c r="G13" s="193">
        <v>1</v>
      </c>
      <c r="H13" s="14">
        <v>6</v>
      </c>
      <c r="I13" s="14">
        <v>1</v>
      </c>
      <c r="J13" s="14">
        <v>6</v>
      </c>
      <c r="K13" s="14">
        <v>1</v>
      </c>
      <c r="L13" s="14">
        <v>6</v>
      </c>
      <c r="M13" s="14">
        <v>1</v>
      </c>
      <c r="N13" s="14"/>
      <c r="O13" s="15" t="s">
        <v>1886</v>
      </c>
    </row>
    <row r="14" spans="1:15" ht="20.100000000000001" customHeight="1" x14ac:dyDescent="0.25">
      <c r="A14" s="8">
        <v>3</v>
      </c>
      <c r="B14" s="12" t="s">
        <v>1887</v>
      </c>
      <c r="C14" s="50" t="s">
        <v>1888</v>
      </c>
      <c r="D14" s="8" t="s">
        <v>9</v>
      </c>
      <c r="E14" s="17" t="s">
        <v>3171</v>
      </c>
      <c r="F14" s="8" t="s">
        <v>1040</v>
      </c>
      <c r="G14" s="136">
        <v>1.1499999999999999</v>
      </c>
      <c r="H14" s="14">
        <v>6</v>
      </c>
      <c r="I14" s="14">
        <v>4</v>
      </c>
      <c r="J14" s="14">
        <v>6</v>
      </c>
      <c r="K14" s="14">
        <v>4</v>
      </c>
      <c r="L14" s="14">
        <v>6</v>
      </c>
      <c r="M14" s="14">
        <v>5</v>
      </c>
      <c r="N14" s="14">
        <v>163478250</v>
      </c>
      <c r="O14" s="15" t="s">
        <v>1886</v>
      </c>
    </row>
    <row r="15" spans="1:15" ht="20.100000000000001" customHeight="1" x14ac:dyDescent="0.25">
      <c r="A15" s="8">
        <v>4</v>
      </c>
      <c r="B15" s="12" t="s">
        <v>1889</v>
      </c>
      <c r="C15" s="50" t="s">
        <v>1890</v>
      </c>
      <c r="D15" s="8" t="s">
        <v>9</v>
      </c>
      <c r="E15" s="17" t="s">
        <v>1891</v>
      </c>
      <c r="F15" s="8" t="s">
        <v>1044</v>
      </c>
      <c r="G15" s="193">
        <v>1</v>
      </c>
      <c r="H15" s="14">
        <v>14</v>
      </c>
      <c r="I15" s="14">
        <v>0</v>
      </c>
      <c r="J15" s="14">
        <v>14</v>
      </c>
      <c r="K15" s="14">
        <v>0</v>
      </c>
      <c r="L15" s="14">
        <v>14</v>
      </c>
      <c r="M15" s="14">
        <v>0</v>
      </c>
      <c r="N15" s="14">
        <v>35100000</v>
      </c>
      <c r="O15" s="15" t="s">
        <v>1886</v>
      </c>
    </row>
    <row r="16" spans="1:15" ht="20.100000000000001" customHeight="1" x14ac:dyDescent="0.25">
      <c r="A16" s="8">
        <v>5</v>
      </c>
      <c r="B16" s="12" t="s">
        <v>1892</v>
      </c>
      <c r="C16" s="50" t="s">
        <v>1893</v>
      </c>
      <c r="D16" s="8" t="s">
        <v>9</v>
      </c>
      <c r="E16" s="17" t="s">
        <v>3172</v>
      </c>
      <c r="F16" s="8" t="s">
        <v>1042</v>
      </c>
      <c r="G16" s="193">
        <v>1</v>
      </c>
      <c r="H16" s="14">
        <v>9</v>
      </c>
      <c r="I16" s="14">
        <v>6</v>
      </c>
      <c r="J16" s="14">
        <v>9</v>
      </c>
      <c r="K16" s="14">
        <v>6</v>
      </c>
      <c r="L16" s="14">
        <v>9</v>
      </c>
      <c r="M16" s="14">
        <v>6</v>
      </c>
      <c r="N16" s="14">
        <v>35100000</v>
      </c>
      <c r="O16" s="15" t="s">
        <v>1894</v>
      </c>
    </row>
    <row r="17" spans="1:15" ht="20.100000000000001" customHeight="1" x14ac:dyDescent="0.25">
      <c r="A17" s="8">
        <v>6</v>
      </c>
      <c r="B17" s="12" t="s">
        <v>1895</v>
      </c>
      <c r="C17" s="50" t="s">
        <v>1896</v>
      </c>
      <c r="D17" s="8" t="s">
        <v>9</v>
      </c>
      <c r="E17" s="17" t="s">
        <v>1897</v>
      </c>
      <c r="F17" s="8" t="s">
        <v>1040</v>
      </c>
      <c r="G17" s="193">
        <v>1.2</v>
      </c>
      <c r="H17" s="14">
        <v>4</v>
      </c>
      <c r="I17" s="14">
        <v>8</v>
      </c>
      <c r="J17" s="14">
        <v>4</v>
      </c>
      <c r="K17" s="14">
        <v>8</v>
      </c>
      <c r="L17" s="14">
        <v>4</v>
      </c>
      <c r="M17" s="14">
        <v>6</v>
      </c>
      <c r="N17" s="14">
        <v>155282400</v>
      </c>
      <c r="O17" s="15" t="s">
        <v>1166</v>
      </c>
    </row>
    <row r="18" spans="1:15" ht="20.100000000000001" customHeight="1" x14ac:dyDescent="0.25">
      <c r="A18" s="8">
        <v>7</v>
      </c>
      <c r="B18" s="12" t="s">
        <v>1898</v>
      </c>
      <c r="C18" s="50" t="s">
        <v>1899</v>
      </c>
      <c r="D18" s="8" t="s">
        <v>9</v>
      </c>
      <c r="E18" s="17" t="s">
        <v>1900</v>
      </c>
      <c r="F18" s="8" t="s">
        <v>1041</v>
      </c>
      <c r="G18" s="193">
        <v>1.2</v>
      </c>
      <c r="H18" s="14">
        <v>10</v>
      </c>
      <c r="I18" s="14">
        <v>7</v>
      </c>
      <c r="J18" s="14">
        <v>10</v>
      </c>
      <c r="K18" s="14">
        <v>7</v>
      </c>
      <c r="L18" s="14">
        <v>9</v>
      </c>
      <c r="M18" s="14">
        <v>6</v>
      </c>
      <c r="N18" s="14">
        <v>189540000</v>
      </c>
      <c r="O18" s="15" t="s">
        <v>1166</v>
      </c>
    </row>
    <row r="19" spans="1:15" ht="20.100000000000001" customHeight="1" x14ac:dyDescent="0.25">
      <c r="A19" s="8">
        <v>8</v>
      </c>
      <c r="B19" s="12" t="s">
        <v>1901</v>
      </c>
      <c r="C19" s="50" t="s">
        <v>1902</v>
      </c>
      <c r="D19" s="8" t="s">
        <v>9</v>
      </c>
      <c r="E19" s="17" t="s">
        <v>3173</v>
      </c>
      <c r="F19" s="8" t="s">
        <v>1041</v>
      </c>
      <c r="G19" s="193">
        <v>1.2</v>
      </c>
      <c r="H19" s="14">
        <v>5</v>
      </c>
      <c r="I19" s="14">
        <v>11</v>
      </c>
      <c r="J19" s="14">
        <v>5</v>
      </c>
      <c r="K19" s="14">
        <v>11</v>
      </c>
      <c r="L19" s="14">
        <v>5</v>
      </c>
      <c r="M19" s="14">
        <v>11</v>
      </c>
      <c r="N19" s="14">
        <v>175500000</v>
      </c>
      <c r="O19" s="15" t="s">
        <v>1166</v>
      </c>
    </row>
    <row r="20" spans="1:15" ht="20.100000000000001" customHeight="1" x14ac:dyDescent="0.25">
      <c r="A20" s="8">
        <v>9</v>
      </c>
      <c r="B20" s="12" t="s">
        <v>1903</v>
      </c>
      <c r="C20" s="50" t="s">
        <v>1904</v>
      </c>
      <c r="D20" s="8" t="s">
        <v>10</v>
      </c>
      <c r="E20" s="17" t="s">
        <v>3174</v>
      </c>
      <c r="F20" s="8" t="s">
        <v>1039</v>
      </c>
      <c r="G20" s="193">
        <v>1.1000000000000001</v>
      </c>
      <c r="H20" s="14">
        <v>9</v>
      </c>
      <c r="I20" s="14">
        <v>6</v>
      </c>
      <c r="J20" s="14">
        <v>9</v>
      </c>
      <c r="K20" s="14">
        <v>6</v>
      </c>
      <c r="L20" s="14">
        <v>9</v>
      </c>
      <c r="M20" s="14">
        <v>6</v>
      </c>
      <c r="N20" s="14">
        <v>38610000</v>
      </c>
      <c r="O20" s="15" t="s">
        <v>1133</v>
      </c>
    </row>
    <row r="21" spans="1:15" ht="20.100000000000001" customHeight="1" x14ac:dyDescent="0.25">
      <c r="A21" s="8">
        <v>10</v>
      </c>
      <c r="B21" s="12" t="s">
        <v>1905</v>
      </c>
      <c r="C21" s="50" t="s">
        <v>1906</v>
      </c>
      <c r="D21" s="8" t="s">
        <v>10</v>
      </c>
      <c r="E21" s="17" t="s">
        <v>3175</v>
      </c>
      <c r="F21" s="8" t="s">
        <v>1042</v>
      </c>
      <c r="G21" s="193">
        <v>1.2</v>
      </c>
      <c r="H21" s="14">
        <v>3</v>
      </c>
      <c r="I21" s="14">
        <v>1</v>
      </c>
      <c r="J21" s="14">
        <v>3</v>
      </c>
      <c r="K21" s="14">
        <v>1</v>
      </c>
      <c r="L21" s="14">
        <v>3</v>
      </c>
      <c r="M21" s="14">
        <v>5</v>
      </c>
      <c r="N21" s="14">
        <v>108529000</v>
      </c>
      <c r="O21" s="15" t="s">
        <v>1166</v>
      </c>
    </row>
    <row r="22" spans="1:15" ht="20.100000000000001" customHeight="1" x14ac:dyDescent="0.25">
      <c r="A22" s="8">
        <v>11</v>
      </c>
      <c r="B22" s="12" t="s">
        <v>2515</v>
      </c>
      <c r="C22" s="50" t="s">
        <v>2516</v>
      </c>
      <c r="D22" s="8" t="s">
        <v>9</v>
      </c>
      <c r="E22" s="15" t="s">
        <v>2517</v>
      </c>
      <c r="F22" s="8" t="s">
        <v>1040</v>
      </c>
      <c r="G22" s="136">
        <v>1.1499999999999999</v>
      </c>
      <c r="H22" s="14">
        <v>19</v>
      </c>
      <c r="I22" s="14">
        <v>3</v>
      </c>
      <c r="J22" s="14">
        <v>16</v>
      </c>
      <c r="K22" s="14">
        <v>11</v>
      </c>
      <c r="L22" s="14">
        <v>15</v>
      </c>
      <c r="M22" s="14">
        <v>9</v>
      </c>
      <c r="N22" s="14">
        <v>215952750</v>
      </c>
      <c r="O22" s="9" t="s">
        <v>2518</v>
      </c>
    </row>
    <row r="23" spans="1:15" ht="20.100000000000001" customHeight="1" x14ac:dyDescent="0.25">
      <c r="A23" s="8">
        <v>12</v>
      </c>
      <c r="B23" s="67" t="s">
        <v>3644</v>
      </c>
      <c r="C23" s="257" t="s">
        <v>3645</v>
      </c>
      <c r="D23" s="68" t="s">
        <v>9</v>
      </c>
      <c r="E23" s="67" t="s">
        <v>3646</v>
      </c>
      <c r="F23" s="2"/>
      <c r="G23" s="253"/>
      <c r="H23" s="254"/>
      <c r="I23" s="254"/>
      <c r="J23" s="254"/>
      <c r="K23" s="254"/>
      <c r="L23" s="254"/>
      <c r="M23" s="254"/>
      <c r="N23" s="254"/>
      <c r="O23" s="76"/>
    </row>
    <row r="24" spans="1:15" ht="20.100000000000001" customHeight="1" x14ac:dyDescent="0.25">
      <c r="B24" s="260" t="s">
        <v>1027</v>
      </c>
      <c r="C24" s="260"/>
      <c r="D24" s="260"/>
      <c r="E24" s="260"/>
    </row>
    <row r="25" spans="1:15" ht="20.100000000000001" customHeight="1" x14ac:dyDescent="0.25"/>
    <row r="26" spans="1:15" ht="20.100000000000001" customHeight="1" x14ac:dyDescent="0.25"/>
    <row r="27" spans="1:15" ht="20.100000000000001" customHeight="1" x14ac:dyDescent="0.25"/>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H11:I11"/>
    <mergeCell ref="J11:K11"/>
    <mergeCell ref="L11:M11"/>
    <mergeCell ref="A3:C3"/>
    <mergeCell ref="A1:C1"/>
    <mergeCell ref="A2:C2"/>
    <mergeCell ref="H9:I9"/>
    <mergeCell ref="A5:O5"/>
    <mergeCell ref="O9:O10"/>
    <mergeCell ref="A4:O4"/>
    <mergeCell ref="A6:O6"/>
    <mergeCell ref="A8:J8"/>
    <mergeCell ref="A9:A10"/>
    <mergeCell ref="B9:B10"/>
    <mergeCell ref="C9:C10"/>
    <mergeCell ref="D9:D10"/>
    <mergeCell ref="A7:O7"/>
    <mergeCell ref="F9:F10"/>
    <mergeCell ref="E9:E10"/>
    <mergeCell ref="G9:G10"/>
    <mergeCell ref="J9:K9"/>
    <mergeCell ref="L9:M9"/>
    <mergeCell ref="N9:N10"/>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pageSetUpPr fitToPage="1"/>
  </sheetPr>
  <dimension ref="A1:O141"/>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386</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1038</v>
      </c>
      <c r="G9" s="295" t="s">
        <v>4</v>
      </c>
      <c r="H9" s="298" t="s">
        <v>1088</v>
      </c>
      <c r="I9" s="298"/>
      <c r="J9" s="298" t="s">
        <v>1090</v>
      </c>
      <c r="K9" s="298"/>
      <c r="L9" s="298" t="s">
        <v>5</v>
      </c>
      <c r="M9" s="298"/>
      <c r="N9" s="295" t="s">
        <v>6</v>
      </c>
      <c r="O9" s="303"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4"/>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6">
        <v>12</v>
      </c>
    </row>
    <row r="12" spans="1:15" ht="20.100000000000001" customHeight="1" x14ac:dyDescent="0.25">
      <c r="A12" s="18">
        <v>1</v>
      </c>
      <c r="B12" s="187" t="s">
        <v>427</v>
      </c>
      <c r="C12" s="188" t="s">
        <v>428</v>
      </c>
      <c r="D12" s="31" t="s">
        <v>10</v>
      </c>
      <c r="E12" s="17" t="s">
        <v>429</v>
      </c>
      <c r="F12" s="18" t="s">
        <v>1039</v>
      </c>
      <c r="G12" s="32">
        <v>1.25</v>
      </c>
      <c r="H12" s="18" t="s">
        <v>15</v>
      </c>
      <c r="I12" s="18" t="s">
        <v>16</v>
      </c>
      <c r="J12" s="63">
        <v>9</v>
      </c>
      <c r="K12" s="55">
        <v>3</v>
      </c>
      <c r="L12" s="34"/>
      <c r="M12" s="18"/>
      <c r="N12" s="14">
        <v>42120000</v>
      </c>
      <c r="O12" s="15" t="s">
        <v>3525</v>
      </c>
    </row>
    <row r="13" spans="1:15" ht="20.100000000000001" customHeight="1" x14ac:dyDescent="0.25">
      <c r="A13" s="18">
        <v>2</v>
      </c>
      <c r="B13" s="187" t="s">
        <v>430</v>
      </c>
      <c r="C13" s="189" t="s">
        <v>431</v>
      </c>
      <c r="D13" s="31" t="s">
        <v>10</v>
      </c>
      <c r="E13" s="17" t="s">
        <v>347</v>
      </c>
      <c r="F13" s="18" t="s">
        <v>1042</v>
      </c>
      <c r="G13" s="32">
        <v>1.1499999999999999</v>
      </c>
      <c r="H13" s="18" t="s">
        <v>15</v>
      </c>
      <c r="I13" s="18" t="s">
        <v>16</v>
      </c>
      <c r="J13" s="63">
        <v>9</v>
      </c>
      <c r="K13" s="22">
        <v>3</v>
      </c>
      <c r="L13" s="34">
        <v>9</v>
      </c>
      <c r="M13" s="18">
        <v>6</v>
      </c>
      <c r="N13" s="14"/>
      <c r="O13" s="15" t="s">
        <v>3550</v>
      </c>
    </row>
    <row r="14" spans="1:15" ht="20.100000000000001" customHeight="1" x14ac:dyDescent="0.25">
      <c r="A14" s="18">
        <v>3</v>
      </c>
      <c r="B14" s="187" t="s">
        <v>432</v>
      </c>
      <c r="C14" s="189" t="s">
        <v>433</v>
      </c>
      <c r="D14" s="31" t="s">
        <v>10</v>
      </c>
      <c r="E14" s="17" t="s">
        <v>434</v>
      </c>
      <c r="F14" s="18" t="s">
        <v>1042</v>
      </c>
      <c r="G14" s="32">
        <v>1.1499999999999999</v>
      </c>
      <c r="H14" s="18">
        <v>18</v>
      </c>
      <c r="I14" s="18" t="s">
        <v>22</v>
      </c>
      <c r="J14" s="63">
        <v>18</v>
      </c>
      <c r="K14" s="22">
        <v>9</v>
      </c>
      <c r="L14" s="34">
        <v>4</v>
      </c>
      <c r="M14" s="18">
        <v>2</v>
      </c>
      <c r="N14" s="14">
        <v>213934500</v>
      </c>
      <c r="O14" s="15" t="s">
        <v>3551</v>
      </c>
    </row>
    <row r="15" spans="1:15" ht="20.100000000000001" customHeight="1" x14ac:dyDescent="0.25">
      <c r="A15" s="18">
        <v>4</v>
      </c>
      <c r="B15" s="15" t="s">
        <v>435</v>
      </c>
      <c r="C15" s="30" t="s">
        <v>436</v>
      </c>
      <c r="D15" s="31" t="s">
        <v>10</v>
      </c>
      <c r="E15" s="17" t="s">
        <v>437</v>
      </c>
      <c r="F15" s="18" t="s">
        <v>1041</v>
      </c>
      <c r="G15" s="32">
        <v>1.2</v>
      </c>
      <c r="H15" s="18" t="s">
        <v>14</v>
      </c>
      <c r="I15" s="18" t="s">
        <v>12</v>
      </c>
      <c r="J15" s="63">
        <v>1</v>
      </c>
      <c r="K15" s="22">
        <v>4</v>
      </c>
      <c r="L15" s="34">
        <v>4</v>
      </c>
      <c r="M15" s="18">
        <v>3</v>
      </c>
      <c r="N15" s="14">
        <v>50684000</v>
      </c>
      <c r="O15" s="15" t="s">
        <v>3552</v>
      </c>
    </row>
    <row r="16" spans="1:15" ht="20.100000000000001" customHeight="1" x14ac:dyDescent="0.25">
      <c r="A16" s="18">
        <v>5</v>
      </c>
      <c r="B16" s="15" t="s">
        <v>438</v>
      </c>
      <c r="C16" s="30" t="s">
        <v>439</v>
      </c>
      <c r="D16" s="31" t="s">
        <v>10</v>
      </c>
      <c r="E16" s="17" t="s">
        <v>629</v>
      </c>
      <c r="F16" s="18" t="s">
        <v>1039</v>
      </c>
      <c r="G16" s="47">
        <v>1</v>
      </c>
      <c r="H16" s="18">
        <v>4</v>
      </c>
      <c r="I16" s="18">
        <v>4</v>
      </c>
      <c r="J16" s="63">
        <v>4</v>
      </c>
      <c r="K16" s="22">
        <v>3</v>
      </c>
      <c r="L16" s="34">
        <v>4</v>
      </c>
      <c r="M16" s="18">
        <v>3</v>
      </c>
      <c r="N16" s="14">
        <v>35100000</v>
      </c>
      <c r="O16" s="15" t="s">
        <v>3553</v>
      </c>
    </row>
    <row r="17" spans="1:15" ht="20.100000000000001" customHeight="1" x14ac:dyDescent="0.25">
      <c r="A17" s="18">
        <v>6</v>
      </c>
      <c r="B17" s="15" t="s">
        <v>440</v>
      </c>
      <c r="C17" s="30" t="s">
        <v>441</v>
      </c>
      <c r="D17" s="31" t="s">
        <v>9</v>
      </c>
      <c r="E17" s="17" t="s">
        <v>1109</v>
      </c>
      <c r="F17" s="18" t="s">
        <v>1042</v>
      </c>
      <c r="G17" s="32">
        <v>1.1499999999999999</v>
      </c>
      <c r="H17" s="18">
        <v>10</v>
      </c>
      <c r="I17" s="18">
        <v>3</v>
      </c>
      <c r="J17" s="55">
        <v>10</v>
      </c>
      <c r="K17" s="22">
        <v>3</v>
      </c>
      <c r="L17" s="34">
        <v>9</v>
      </c>
      <c r="M17" s="18">
        <v>6</v>
      </c>
      <c r="N17" s="14">
        <v>179624250</v>
      </c>
      <c r="O17" s="15" t="s">
        <v>3554</v>
      </c>
    </row>
    <row r="18" spans="1:15" ht="20.100000000000001" customHeight="1" x14ac:dyDescent="0.25">
      <c r="A18" s="18">
        <v>7</v>
      </c>
      <c r="B18" s="15" t="s">
        <v>442</v>
      </c>
      <c r="C18" s="30" t="s">
        <v>443</v>
      </c>
      <c r="D18" s="31" t="s">
        <v>10</v>
      </c>
      <c r="E18" s="17" t="s">
        <v>444</v>
      </c>
      <c r="F18" s="18" t="s">
        <v>1042</v>
      </c>
      <c r="G18" s="32">
        <v>1.1499999999999999</v>
      </c>
      <c r="H18" s="18">
        <v>13</v>
      </c>
      <c r="I18" s="18">
        <v>2</v>
      </c>
      <c r="J18" s="55">
        <v>13</v>
      </c>
      <c r="K18" s="22">
        <v>3</v>
      </c>
      <c r="L18" s="34">
        <v>9</v>
      </c>
      <c r="M18" s="18">
        <v>6</v>
      </c>
      <c r="N18" s="14">
        <v>191733750</v>
      </c>
      <c r="O18" s="15" t="s">
        <v>3555</v>
      </c>
    </row>
    <row r="19" spans="1:15" ht="20.100000000000001" customHeight="1" x14ac:dyDescent="0.25">
      <c r="A19" s="18">
        <v>8</v>
      </c>
      <c r="B19" s="15" t="s">
        <v>445</v>
      </c>
      <c r="C19" s="30" t="s">
        <v>446</v>
      </c>
      <c r="D19" s="31" t="s">
        <v>10</v>
      </c>
      <c r="E19" s="17" t="s">
        <v>447</v>
      </c>
      <c r="F19" s="18" t="s">
        <v>1041</v>
      </c>
      <c r="G19" s="32">
        <v>1.2</v>
      </c>
      <c r="H19" s="18">
        <v>9</v>
      </c>
      <c r="I19" s="18">
        <v>6</v>
      </c>
      <c r="J19" s="55">
        <v>9</v>
      </c>
      <c r="K19" s="22">
        <v>7</v>
      </c>
      <c r="L19" s="34">
        <v>9</v>
      </c>
      <c r="M19" s="18">
        <v>6</v>
      </c>
      <c r="N19" s="14">
        <v>183222000</v>
      </c>
      <c r="O19" s="15" t="s">
        <v>3556</v>
      </c>
    </row>
    <row r="20" spans="1:15" ht="20.100000000000001" customHeight="1" x14ac:dyDescent="0.25">
      <c r="A20" s="18">
        <v>9</v>
      </c>
      <c r="B20" s="15" t="s">
        <v>448</v>
      </c>
      <c r="C20" s="30" t="s">
        <v>252</v>
      </c>
      <c r="D20" s="31" t="s">
        <v>10</v>
      </c>
      <c r="E20" s="17" t="s">
        <v>449</v>
      </c>
      <c r="F20" s="18" t="s">
        <v>1042</v>
      </c>
      <c r="G20" s="32">
        <v>1.1499999999999999</v>
      </c>
      <c r="H20" s="18">
        <v>14</v>
      </c>
      <c r="I20" s="18">
        <v>0</v>
      </c>
      <c r="J20" s="55">
        <v>14</v>
      </c>
      <c r="K20" s="22">
        <v>0</v>
      </c>
      <c r="L20" s="34">
        <v>9</v>
      </c>
      <c r="M20" s="18">
        <v>6</v>
      </c>
      <c r="N20" s="14">
        <v>193752000</v>
      </c>
      <c r="O20" s="15" t="s">
        <v>3529</v>
      </c>
    </row>
    <row r="21" spans="1:15" ht="20.100000000000001" customHeight="1" x14ac:dyDescent="0.25">
      <c r="A21" s="18">
        <v>10</v>
      </c>
      <c r="B21" s="15" t="s">
        <v>450</v>
      </c>
      <c r="C21" s="30">
        <v>34071</v>
      </c>
      <c r="D21" s="31" t="s">
        <v>10</v>
      </c>
      <c r="E21" s="17" t="s">
        <v>451</v>
      </c>
      <c r="F21" s="18" t="s">
        <v>1041</v>
      </c>
      <c r="G21" s="32">
        <v>1.2</v>
      </c>
      <c r="H21" s="18">
        <v>3</v>
      </c>
      <c r="I21" s="18">
        <v>2</v>
      </c>
      <c r="J21" s="190">
        <v>3</v>
      </c>
      <c r="K21" s="190">
        <v>2</v>
      </c>
      <c r="L21" s="34">
        <v>3</v>
      </c>
      <c r="M21" s="18">
        <v>2</v>
      </c>
      <c r="N21" s="14">
        <v>108529300</v>
      </c>
      <c r="O21" s="15" t="s">
        <v>3529</v>
      </c>
    </row>
    <row r="22" spans="1:15" s="1" customFormat="1" ht="20.100000000000001" customHeight="1" x14ac:dyDescent="0.25">
      <c r="A22" s="18">
        <v>11</v>
      </c>
      <c r="B22" s="191" t="s">
        <v>1110</v>
      </c>
      <c r="C22" s="189" t="s">
        <v>149</v>
      </c>
      <c r="D22" s="31" t="s">
        <v>9</v>
      </c>
      <c r="E22" s="17" t="s">
        <v>1111</v>
      </c>
      <c r="F22" s="18" t="s">
        <v>1044</v>
      </c>
      <c r="G22" s="192">
        <v>1</v>
      </c>
      <c r="H22" s="192"/>
      <c r="I22" s="192"/>
      <c r="J22" s="63">
        <v>17</v>
      </c>
      <c r="K22" s="22">
        <v>10</v>
      </c>
      <c r="L22" s="34">
        <v>13</v>
      </c>
      <c r="M22" s="18">
        <v>5</v>
      </c>
      <c r="N22" s="14">
        <v>182520000</v>
      </c>
      <c r="O22" s="15" t="s">
        <v>3557</v>
      </c>
    </row>
    <row r="23" spans="1:15" ht="20.100000000000001" customHeight="1" x14ac:dyDescent="0.25">
      <c r="A23" s="18">
        <v>12</v>
      </c>
      <c r="B23" s="187" t="s">
        <v>2519</v>
      </c>
      <c r="C23" s="30" t="s">
        <v>2520</v>
      </c>
      <c r="D23" s="31" t="s">
        <v>9</v>
      </c>
      <c r="E23" s="15" t="s">
        <v>2521</v>
      </c>
      <c r="F23" s="18" t="s">
        <v>1041</v>
      </c>
      <c r="G23" s="32">
        <v>1.25</v>
      </c>
      <c r="H23" s="18" t="s">
        <v>2522</v>
      </c>
      <c r="I23" s="18" t="s">
        <v>24</v>
      </c>
      <c r="J23" s="63">
        <v>16</v>
      </c>
      <c r="K23" s="22">
        <v>2</v>
      </c>
      <c r="L23" s="34">
        <v>9</v>
      </c>
      <c r="M23" s="18">
        <v>6</v>
      </c>
      <c r="N23" s="14">
        <v>225956250</v>
      </c>
      <c r="O23" s="15" t="s">
        <v>3558</v>
      </c>
    </row>
    <row r="24" spans="1:15" ht="20.100000000000001" customHeight="1" x14ac:dyDescent="0.25">
      <c r="A24" s="18">
        <v>13</v>
      </c>
      <c r="B24" s="187" t="s">
        <v>2523</v>
      </c>
      <c r="C24" s="189" t="s">
        <v>2524</v>
      </c>
      <c r="D24" s="31" t="s">
        <v>10</v>
      </c>
      <c r="E24" s="15" t="s">
        <v>2525</v>
      </c>
      <c r="F24" s="18" t="s">
        <v>1041</v>
      </c>
      <c r="G24" s="32">
        <v>1.2</v>
      </c>
      <c r="H24" s="18" t="s">
        <v>58</v>
      </c>
      <c r="I24" s="18" t="s">
        <v>26</v>
      </c>
      <c r="J24" s="63">
        <v>13</v>
      </c>
      <c r="K24" s="22">
        <v>8</v>
      </c>
      <c r="L24" s="34">
        <v>9</v>
      </c>
      <c r="M24" s="18">
        <v>3</v>
      </c>
      <c r="N24" s="14">
        <v>200070000</v>
      </c>
      <c r="O24" s="15" t="s">
        <v>2526</v>
      </c>
    </row>
    <row r="25" spans="1:15" ht="20.100000000000001" customHeight="1" x14ac:dyDescent="0.25">
      <c r="A25" s="18">
        <v>14</v>
      </c>
      <c r="B25" s="187" t="s">
        <v>2527</v>
      </c>
      <c r="C25" s="30">
        <v>30740</v>
      </c>
      <c r="D25" s="31" t="s">
        <v>10</v>
      </c>
      <c r="E25" s="15" t="s">
        <v>2528</v>
      </c>
      <c r="F25" s="18" t="s">
        <v>1041</v>
      </c>
      <c r="G25" s="32">
        <v>1.2</v>
      </c>
      <c r="H25" s="18" t="s">
        <v>23</v>
      </c>
      <c r="I25" s="18" t="s">
        <v>21</v>
      </c>
      <c r="J25" s="63">
        <v>13</v>
      </c>
      <c r="K25" s="22">
        <v>0</v>
      </c>
      <c r="L25" s="34">
        <v>3</v>
      </c>
      <c r="M25" s="18">
        <v>6</v>
      </c>
      <c r="N25" s="14">
        <v>197964000</v>
      </c>
      <c r="O25" s="15" t="s">
        <v>3559</v>
      </c>
    </row>
    <row r="26" spans="1:15" s="1" customFormat="1" ht="20.100000000000001" customHeight="1" x14ac:dyDescent="0.25">
      <c r="A26" s="18">
        <v>15</v>
      </c>
      <c r="B26" s="15" t="s">
        <v>2529</v>
      </c>
      <c r="C26" s="30" t="s">
        <v>2530</v>
      </c>
      <c r="D26" s="31" t="s">
        <v>9</v>
      </c>
      <c r="E26" s="15" t="s">
        <v>2531</v>
      </c>
      <c r="F26" s="18" t="s">
        <v>1042</v>
      </c>
      <c r="G26" s="39">
        <v>1.2</v>
      </c>
      <c r="H26" s="39" t="s">
        <v>58</v>
      </c>
      <c r="I26" s="39" t="s">
        <v>30</v>
      </c>
      <c r="J26" s="63">
        <v>12</v>
      </c>
      <c r="K26" s="22">
        <v>3</v>
      </c>
      <c r="L26" s="34">
        <v>8</v>
      </c>
      <c r="M26" s="18">
        <v>6</v>
      </c>
      <c r="N26" s="14">
        <v>200070000</v>
      </c>
      <c r="O26" s="15" t="s">
        <v>3560</v>
      </c>
    </row>
    <row r="27" spans="1:15" ht="20.100000000000001" customHeight="1" x14ac:dyDescent="0.25">
      <c r="B27" s="260" t="s">
        <v>1020</v>
      </c>
      <c r="C27" s="260"/>
      <c r="D27" s="260"/>
      <c r="E27" s="260"/>
    </row>
    <row r="28" spans="1:15" ht="20.100000000000001" customHeight="1" x14ac:dyDescent="0.25"/>
    <row r="29" spans="1:15" ht="20.100000000000001" customHeight="1" x14ac:dyDescent="0.25"/>
    <row r="30" spans="1:15" ht="20.100000000000001" customHeight="1" x14ac:dyDescent="0.25"/>
    <row r="31" spans="1:15" ht="20.100000000000001" customHeight="1" x14ac:dyDescent="0.25"/>
    <row r="32" spans="1:15"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P142"/>
  <sheetViews>
    <sheetView zoomScale="70" zoomScaleNormal="70" workbookViewId="0">
      <selection activeCell="A4" sqref="A4:O6"/>
    </sheetView>
  </sheetViews>
  <sheetFormatPr defaultColWidth="8.88671875" defaultRowHeight="15.75" x14ac:dyDescent="0.25"/>
  <cols>
    <col min="1" max="1" width="4.33203125" style="7" customWidth="1"/>
    <col min="2" max="2" width="19.6640625" style="5" customWidth="1"/>
    <col min="3" max="3" width="14.77734375" style="27" customWidth="1"/>
    <col min="4" max="4" width="8.21875" style="7" customWidth="1"/>
    <col min="5" max="5" width="75.5546875" style="5" customWidth="1"/>
    <col min="6" max="6" width="8.88671875" style="28" hidden="1" customWidth="1"/>
    <col min="7" max="7" width="5" style="7" hidden="1" customWidth="1"/>
    <col min="8" max="8" width="4.5546875" style="7" hidden="1" customWidth="1"/>
    <col min="9" max="9" width="4.77734375" style="7" hidden="1" customWidth="1"/>
    <col min="10" max="10" width="4.33203125" style="7" hidden="1" customWidth="1"/>
    <col min="11" max="11" width="5" style="7" hidden="1" customWidth="1"/>
    <col min="12" max="12" width="4.33203125" style="7" hidden="1" customWidth="1"/>
    <col min="13" max="13" width="5.21875" style="7" hidden="1" customWidth="1"/>
    <col min="14" max="14" width="11.88671875" style="7" hidden="1" customWidth="1"/>
    <col min="15" max="15" width="25.77734375" style="29" hidden="1" customWidth="1"/>
    <col min="16" max="16" width="8.88671875" style="5" customWidth="1"/>
    <col min="17" max="16384" width="8.88671875" style="5"/>
  </cols>
  <sheetData>
    <row r="1" spans="1:15" s="1" customFormat="1" x14ac:dyDescent="0.25">
      <c r="A1" s="302" t="s">
        <v>3688</v>
      </c>
      <c r="B1" s="302"/>
      <c r="C1" s="302"/>
      <c r="D1" s="64"/>
      <c r="F1" s="2"/>
      <c r="G1" s="64"/>
      <c r="H1" s="64"/>
      <c r="I1" s="64"/>
      <c r="J1" s="64"/>
      <c r="K1" s="64"/>
      <c r="L1" s="64"/>
      <c r="M1" s="64"/>
      <c r="N1" s="64"/>
      <c r="O1" s="3"/>
    </row>
    <row r="2" spans="1:15" s="1" customFormat="1" x14ac:dyDescent="0.25">
      <c r="A2" s="302" t="s">
        <v>3689</v>
      </c>
      <c r="B2" s="302"/>
      <c r="C2" s="302"/>
      <c r="D2" s="64"/>
      <c r="F2" s="2"/>
      <c r="G2" s="64"/>
      <c r="H2" s="64"/>
      <c r="I2" s="64"/>
      <c r="J2" s="64"/>
      <c r="K2" s="64"/>
      <c r="L2" s="64"/>
      <c r="M2" s="64"/>
      <c r="N2" s="64"/>
      <c r="O2" s="3"/>
    </row>
    <row r="3" spans="1:15" s="1" customFormat="1" x14ac:dyDescent="0.25">
      <c r="A3" s="299"/>
      <c r="B3" s="299"/>
      <c r="C3" s="299"/>
      <c r="D3" s="242"/>
      <c r="E3" s="243"/>
      <c r="F3" s="241"/>
      <c r="G3" s="2"/>
      <c r="H3" s="2"/>
      <c r="I3" s="2"/>
      <c r="J3" s="244"/>
      <c r="K3" s="244"/>
      <c r="L3" s="244"/>
      <c r="M3" s="244"/>
      <c r="N3" s="244"/>
      <c r="O3" s="245"/>
    </row>
    <row r="4" spans="1:15" s="1" customFormat="1" ht="33" customHeight="1" x14ac:dyDescent="0.25">
      <c r="A4" s="291" t="s">
        <v>3791</v>
      </c>
      <c r="B4" s="291"/>
      <c r="C4" s="291"/>
      <c r="D4" s="291"/>
      <c r="E4" s="291"/>
      <c r="F4" s="291"/>
      <c r="G4" s="291"/>
      <c r="H4" s="291"/>
      <c r="I4" s="291"/>
      <c r="J4" s="291"/>
      <c r="K4" s="291"/>
      <c r="L4" s="291"/>
      <c r="M4" s="291"/>
      <c r="N4" s="291"/>
      <c r="O4" s="291"/>
    </row>
    <row r="5" spans="1:15" s="1" customFormat="1" ht="15.75" customHeight="1" x14ac:dyDescent="0.25">
      <c r="A5" s="293" t="s">
        <v>3690</v>
      </c>
      <c r="B5" s="293"/>
      <c r="C5" s="293"/>
      <c r="D5" s="293"/>
      <c r="E5" s="293"/>
      <c r="F5" s="293"/>
      <c r="G5" s="293"/>
      <c r="H5" s="293"/>
      <c r="I5" s="293"/>
      <c r="J5" s="293"/>
      <c r="K5" s="293"/>
      <c r="L5" s="293"/>
      <c r="M5" s="293"/>
      <c r="N5" s="293"/>
      <c r="O5" s="293"/>
    </row>
    <row r="6" spans="1:15" s="1" customFormat="1" x14ac:dyDescent="0.25">
      <c r="A6" s="292" t="s">
        <v>3790</v>
      </c>
      <c r="B6" s="292"/>
      <c r="C6" s="292"/>
      <c r="D6" s="292"/>
      <c r="E6" s="292"/>
      <c r="F6" s="292"/>
      <c r="G6" s="292"/>
      <c r="H6" s="292"/>
      <c r="I6" s="292"/>
      <c r="J6" s="292"/>
      <c r="K6" s="292"/>
      <c r="L6" s="292"/>
      <c r="M6" s="292"/>
      <c r="N6" s="292"/>
      <c r="O6" s="292"/>
    </row>
    <row r="7" spans="1:15" s="243" customFormat="1" x14ac:dyDescent="0.25">
      <c r="A7" s="299" t="s">
        <v>387</v>
      </c>
      <c r="B7" s="299"/>
      <c r="C7" s="299"/>
      <c r="D7" s="299"/>
      <c r="E7" s="299"/>
      <c r="F7" s="299"/>
      <c r="G7" s="299"/>
      <c r="H7" s="299"/>
      <c r="I7" s="299"/>
      <c r="J7" s="299"/>
      <c r="K7" s="299"/>
      <c r="L7" s="299"/>
      <c r="M7" s="299"/>
      <c r="N7" s="299"/>
      <c r="O7" s="299"/>
    </row>
    <row r="8" spans="1:15" x14ac:dyDescent="0.25">
      <c r="A8" s="294"/>
      <c r="B8" s="294"/>
      <c r="C8" s="294"/>
      <c r="D8" s="294"/>
      <c r="E8" s="294"/>
      <c r="F8" s="294"/>
      <c r="G8" s="294"/>
      <c r="H8" s="294"/>
      <c r="I8" s="294"/>
      <c r="J8" s="294"/>
      <c r="K8" s="2"/>
      <c r="L8" s="2"/>
      <c r="M8" s="2"/>
      <c r="N8" s="2"/>
      <c r="O8" s="3"/>
    </row>
    <row r="9" spans="1:15" s="1" customFormat="1" x14ac:dyDescent="0.25">
      <c r="A9" s="295" t="s">
        <v>0</v>
      </c>
      <c r="B9" s="295" t="s">
        <v>1</v>
      </c>
      <c r="C9" s="296" t="s">
        <v>2</v>
      </c>
      <c r="D9" s="297" t="s">
        <v>3</v>
      </c>
      <c r="E9" s="295" t="s">
        <v>3095</v>
      </c>
      <c r="F9" s="305" t="s">
        <v>1043</v>
      </c>
      <c r="G9" s="295" t="s">
        <v>4</v>
      </c>
      <c r="H9" s="298" t="s">
        <v>1088</v>
      </c>
      <c r="I9" s="298"/>
      <c r="J9" s="298" t="s">
        <v>1090</v>
      </c>
      <c r="K9" s="298"/>
      <c r="L9" s="298" t="s">
        <v>5</v>
      </c>
      <c r="M9" s="298"/>
      <c r="N9" s="295" t="s">
        <v>6</v>
      </c>
      <c r="O9" s="307" t="s">
        <v>1089</v>
      </c>
    </row>
    <row r="10" spans="1:15" s="1" customFormat="1" ht="19.5" customHeight="1" x14ac:dyDescent="0.25">
      <c r="A10" s="295"/>
      <c r="B10" s="295"/>
      <c r="C10" s="296"/>
      <c r="D10" s="297"/>
      <c r="E10" s="295"/>
      <c r="F10" s="306"/>
      <c r="G10" s="295"/>
      <c r="H10" s="255" t="s">
        <v>7</v>
      </c>
      <c r="I10" s="255" t="s">
        <v>8</v>
      </c>
      <c r="J10" s="255" t="s">
        <v>7</v>
      </c>
      <c r="K10" s="255" t="s">
        <v>8</v>
      </c>
      <c r="L10" s="255" t="s">
        <v>7</v>
      </c>
      <c r="M10" s="255" t="s">
        <v>8</v>
      </c>
      <c r="N10" s="295"/>
      <c r="O10" s="308"/>
    </row>
    <row r="11" spans="1:15" s="64" customFormat="1" x14ac:dyDescent="0.25">
      <c r="A11" s="258" t="s">
        <v>3699</v>
      </c>
      <c r="B11" s="258" t="s">
        <v>3700</v>
      </c>
      <c r="C11" s="258" t="s">
        <v>3701</v>
      </c>
      <c r="D11" s="258" t="s">
        <v>3702</v>
      </c>
      <c r="E11" s="258" t="s">
        <v>3703</v>
      </c>
      <c r="F11" s="6">
        <v>6</v>
      </c>
      <c r="G11" s="6">
        <v>7</v>
      </c>
      <c r="H11" s="300">
        <v>8</v>
      </c>
      <c r="I11" s="301"/>
      <c r="J11" s="300">
        <v>9</v>
      </c>
      <c r="K11" s="301"/>
      <c r="L11" s="300">
        <v>10</v>
      </c>
      <c r="M11" s="301"/>
      <c r="N11" s="6">
        <v>11</v>
      </c>
      <c r="O11" s="249">
        <v>12</v>
      </c>
    </row>
    <row r="12" spans="1:15" ht="20.100000000000001" customHeight="1" x14ac:dyDescent="0.25">
      <c r="A12" s="174">
        <v>1</v>
      </c>
      <c r="B12" s="175" t="s">
        <v>526</v>
      </c>
      <c r="C12" s="176">
        <v>36101</v>
      </c>
      <c r="D12" s="177" t="s">
        <v>10</v>
      </c>
      <c r="E12" s="45" t="s">
        <v>721</v>
      </c>
      <c r="F12" s="46" t="s">
        <v>1039</v>
      </c>
      <c r="G12" s="178" t="s">
        <v>57</v>
      </c>
      <c r="H12" s="178" t="s">
        <v>16</v>
      </c>
      <c r="I12" s="178" t="s">
        <v>30</v>
      </c>
      <c r="J12" s="179">
        <v>3</v>
      </c>
      <c r="K12" s="180">
        <v>3</v>
      </c>
      <c r="L12" s="180">
        <v>3</v>
      </c>
      <c r="M12" s="180">
        <v>6</v>
      </c>
      <c r="N12" s="181">
        <v>90441000</v>
      </c>
      <c r="O12" s="250" t="s">
        <v>3561</v>
      </c>
    </row>
    <row r="13" spans="1:15" ht="20.100000000000001" customHeight="1" x14ac:dyDescent="0.25">
      <c r="A13" s="174">
        <v>2</v>
      </c>
      <c r="B13" s="175" t="s">
        <v>527</v>
      </c>
      <c r="C13" s="176">
        <v>20914</v>
      </c>
      <c r="D13" s="177" t="s">
        <v>10</v>
      </c>
      <c r="E13" s="45" t="s">
        <v>722</v>
      </c>
      <c r="F13" s="46" t="s">
        <v>1039</v>
      </c>
      <c r="G13" s="178" t="s">
        <v>57</v>
      </c>
      <c r="H13" s="178" t="s">
        <v>15</v>
      </c>
      <c r="I13" s="178" t="s">
        <v>16</v>
      </c>
      <c r="J13" s="179">
        <v>9</v>
      </c>
      <c r="K13" s="180">
        <v>3</v>
      </c>
      <c r="L13" s="180">
        <v>7</v>
      </c>
      <c r="M13" s="180">
        <v>5</v>
      </c>
      <c r="N13" s="181"/>
      <c r="O13" s="250" t="s">
        <v>3529</v>
      </c>
    </row>
    <row r="14" spans="1:15" ht="20.100000000000001" customHeight="1" x14ac:dyDescent="0.25">
      <c r="A14" s="174">
        <v>3</v>
      </c>
      <c r="B14" s="175" t="s">
        <v>528</v>
      </c>
      <c r="C14" s="176">
        <v>29323</v>
      </c>
      <c r="D14" s="177" t="s">
        <v>10</v>
      </c>
      <c r="E14" s="45" t="s">
        <v>723</v>
      </c>
      <c r="F14" s="46" t="s">
        <v>1039</v>
      </c>
      <c r="G14" s="178" t="s">
        <v>57</v>
      </c>
      <c r="H14" s="178" t="s">
        <v>22</v>
      </c>
      <c r="I14" s="178" t="s">
        <v>15</v>
      </c>
      <c r="J14" s="179">
        <v>8</v>
      </c>
      <c r="K14" s="180">
        <v>11</v>
      </c>
      <c r="L14" s="180">
        <v>3</v>
      </c>
      <c r="M14" s="180">
        <v>9</v>
      </c>
      <c r="N14" s="181">
        <v>150930000</v>
      </c>
      <c r="O14" s="250" t="s">
        <v>3562</v>
      </c>
    </row>
    <row r="15" spans="1:15" ht="20.100000000000001" customHeight="1" x14ac:dyDescent="0.25">
      <c r="A15" s="174">
        <v>4</v>
      </c>
      <c r="B15" s="182" t="s">
        <v>529</v>
      </c>
      <c r="C15" s="183">
        <v>31002</v>
      </c>
      <c r="D15" s="174" t="s">
        <v>10</v>
      </c>
      <c r="E15" s="45" t="s">
        <v>724</v>
      </c>
      <c r="F15" s="46" t="s">
        <v>1041</v>
      </c>
      <c r="G15" s="184">
        <v>1.2</v>
      </c>
      <c r="H15" s="184" t="s">
        <v>22</v>
      </c>
      <c r="I15" s="184" t="s">
        <v>21</v>
      </c>
      <c r="J15" s="179">
        <v>8</v>
      </c>
      <c r="K15" s="180">
        <v>11</v>
      </c>
      <c r="L15" s="180">
        <v>8</v>
      </c>
      <c r="M15" s="180">
        <v>11</v>
      </c>
      <c r="N15" s="181">
        <v>181116000</v>
      </c>
      <c r="O15" s="250" t="s">
        <v>1179</v>
      </c>
    </row>
    <row r="16" spans="1:15" ht="20.100000000000001" customHeight="1" x14ac:dyDescent="0.25">
      <c r="A16" s="174">
        <v>5</v>
      </c>
      <c r="B16" s="182" t="s">
        <v>530</v>
      </c>
      <c r="C16" s="183">
        <v>35067</v>
      </c>
      <c r="D16" s="174" t="s">
        <v>9</v>
      </c>
      <c r="E16" s="45" t="s">
        <v>725</v>
      </c>
      <c r="F16" s="46" t="s">
        <v>1041</v>
      </c>
      <c r="G16" s="178">
        <v>1.2</v>
      </c>
      <c r="H16" s="178" t="s">
        <v>16</v>
      </c>
      <c r="I16" s="178" t="s">
        <v>30</v>
      </c>
      <c r="J16" s="179">
        <v>3</v>
      </c>
      <c r="K16" s="180">
        <v>2</v>
      </c>
      <c r="L16" s="180">
        <v>5</v>
      </c>
      <c r="M16" s="180">
        <v>8</v>
      </c>
      <c r="N16" s="181">
        <v>108529200</v>
      </c>
      <c r="O16" s="250" t="s">
        <v>1179</v>
      </c>
    </row>
    <row r="17" spans="1:16" ht="20.100000000000001" customHeight="1" x14ac:dyDescent="0.25">
      <c r="A17" s="174">
        <v>6</v>
      </c>
      <c r="B17" s="182" t="s">
        <v>531</v>
      </c>
      <c r="C17" s="183">
        <v>30403</v>
      </c>
      <c r="D17" s="174" t="s">
        <v>10</v>
      </c>
      <c r="E17" s="45" t="s">
        <v>726</v>
      </c>
      <c r="F17" s="46" t="s">
        <v>1042</v>
      </c>
      <c r="G17" s="178">
        <v>1.1499999999999999</v>
      </c>
      <c r="H17" s="178" t="s">
        <v>15</v>
      </c>
      <c r="I17" s="178" t="s">
        <v>24</v>
      </c>
      <c r="J17" s="179">
        <v>9</v>
      </c>
      <c r="K17" s="180">
        <v>0</v>
      </c>
      <c r="L17" s="180">
        <v>9</v>
      </c>
      <c r="M17" s="180"/>
      <c r="N17" s="181">
        <v>173569500</v>
      </c>
      <c r="O17" s="250" t="s">
        <v>3563</v>
      </c>
    </row>
    <row r="18" spans="1:16" ht="20.100000000000001" customHeight="1" x14ac:dyDescent="0.25">
      <c r="A18" s="174">
        <v>7</v>
      </c>
      <c r="B18" s="182" t="s">
        <v>532</v>
      </c>
      <c r="C18" s="183">
        <v>19535</v>
      </c>
      <c r="D18" s="174" t="s">
        <v>7</v>
      </c>
      <c r="E18" s="45" t="s">
        <v>348</v>
      </c>
      <c r="F18" s="46" t="s">
        <v>1039</v>
      </c>
      <c r="G18" s="178" t="s">
        <v>57</v>
      </c>
      <c r="H18" s="178" t="s">
        <v>15</v>
      </c>
      <c r="I18" s="178" t="s">
        <v>16</v>
      </c>
      <c r="J18" s="179">
        <v>9</v>
      </c>
      <c r="K18" s="180">
        <v>3</v>
      </c>
      <c r="L18" s="180">
        <v>9</v>
      </c>
      <c r="M18" s="180">
        <v>3</v>
      </c>
      <c r="N18" s="181">
        <v>35100000</v>
      </c>
      <c r="O18" s="250" t="s">
        <v>3563</v>
      </c>
    </row>
    <row r="19" spans="1:16" ht="20.100000000000001" customHeight="1" x14ac:dyDescent="0.25">
      <c r="A19" s="174">
        <v>8</v>
      </c>
      <c r="B19" s="175" t="s">
        <v>533</v>
      </c>
      <c r="C19" s="183">
        <v>29165</v>
      </c>
      <c r="D19" s="177" t="s">
        <v>10</v>
      </c>
      <c r="E19" s="45" t="s">
        <v>3075</v>
      </c>
      <c r="F19" s="46" t="s">
        <v>1041</v>
      </c>
      <c r="G19" s="185" t="s">
        <v>29</v>
      </c>
      <c r="H19" s="185" t="s">
        <v>58</v>
      </c>
      <c r="I19" s="185" t="s">
        <v>30</v>
      </c>
      <c r="J19" s="179">
        <v>13</v>
      </c>
      <c r="K19" s="180">
        <v>2</v>
      </c>
      <c r="L19" s="180">
        <v>9</v>
      </c>
      <c r="M19" s="180">
        <v>6</v>
      </c>
      <c r="N19" s="181">
        <v>383467500</v>
      </c>
      <c r="O19" s="250" t="s">
        <v>3564</v>
      </c>
    </row>
    <row r="20" spans="1:16" ht="20.100000000000001" customHeight="1" x14ac:dyDescent="0.25">
      <c r="A20" s="174">
        <v>9</v>
      </c>
      <c r="B20" s="175" t="s">
        <v>534</v>
      </c>
      <c r="C20" s="183">
        <v>23644</v>
      </c>
      <c r="D20" s="177" t="s">
        <v>10</v>
      </c>
      <c r="E20" s="45" t="s">
        <v>727</v>
      </c>
      <c r="F20" s="46" t="s">
        <v>1039</v>
      </c>
      <c r="G20" s="178">
        <v>0.9</v>
      </c>
      <c r="H20" s="178" t="s">
        <v>27</v>
      </c>
      <c r="I20" s="178" t="s">
        <v>24</v>
      </c>
      <c r="J20" s="179">
        <v>5</v>
      </c>
      <c r="K20" s="179">
        <v>0</v>
      </c>
      <c r="L20" s="180"/>
      <c r="M20" s="180"/>
      <c r="N20" s="181">
        <v>31590000</v>
      </c>
      <c r="O20" s="251" t="s">
        <v>3565</v>
      </c>
      <c r="P20" s="252"/>
    </row>
    <row r="21" spans="1:16" ht="20.100000000000001" customHeight="1" x14ac:dyDescent="0.25">
      <c r="A21" s="174">
        <v>10</v>
      </c>
      <c r="B21" s="175" t="s">
        <v>535</v>
      </c>
      <c r="C21" s="183">
        <v>25126</v>
      </c>
      <c r="D21" s="177" t="s">
        <v>10</v>
      </c>
      <c r="E21" s="45" t="s">
        <v>728</v>
      </c>
      <c r="F21" s="46" t="s">
        <v>1039</v>
      </c>
      <c r="G21" s="178">
        <v>0.9</v>
      </c>
      <c r="H21" s="178" t="s">
        <v>28</v>
      </c>
      <c r="I21" s="178" t="s">
        <v>1095</v>
      </c>
      <c r="J21" s="179">
        <v>14</v>
      </c>
      <c r="K21" s="180">
        <v>7</v>
      </c>
      <c r="L21" s="180">
        <v>9</v>
      </c>
      <c r="M21" s="180">
        <v>6</v>
      </c>
      <c r="N21" s="181">
        <v>153211500</v>
      </c>
      <c r="O21" s="250" t="s">
        <v>3566</v>
      </c>
    </row>
    <row r="22" spans="1:16" ht="20.100000000000001" customHeight="1" x14ac:dyDescent="0.25">
      <c r="A22" s="174">
        <v>11</v>
      </c>
      <c r="B22" s="175" t="s">
        <v>536</v>
      </c>
      <c r="C22" s="183">
        <v>31706</v>
      </c>
      <c r="D22" s="177" t="s">
        <v>10</v>
      </c>
      <c r="E22" s="45" t="s">
        <v>3076</v>
      </c>
      <c r="F22" s="46" t="s">
        <v>1041</v>
      </c>
      <c r="G22" s="185" t="s">
        <v>29</v>
      </c>
      <c r="H22" s="185" t="s">
        <v>1095</v>
      </c>
      <c r="I22" s="185" t="s">
        <v>26</v>
      </c>
      <c r="J22" s="179">
        <v>7</v>
      </c>
      <c r="K22" s="180">
        <v>5</v>
      </c>
      <c r="L22" s="180">
        <v>7</v>
      </c>
      <c r="M22" s="180">
        <v>4</v>
      </c>
      <c r="N22" s="181">
        <v>335029500</v>
      </c>
      <c r="O22" s="250" t="s">
        <v>3567</v>
      </c>
    </row>
    <row r="23" spans="1:16" ht="20.100000000000001" customHeight="1" x14ac:dyDescent="0.25">
      <c r="A23" s="174">
        <v>12</v>
      </c>
      <c r="B23" s="175" t="s">
        <v>537</v>
      </c>
      <c r="C23" s="183">
        <v>32428</v>
      </c>
      <c r="D23" s="177" t="s">
        <v>10</v>
      </c>
      <c r="E23" s="45" t="s">
        <v>729</v>
      </c>
      <c r="F23" s="46" t="s">
        <v>1040</v>
      </c>
      <c r="G23" s="178" t="s">
        <v>57</v>
      </c>
      <c r="H23" s="178" t="s">
        <v>30</v>
      </c>
      <c r="I23" s="178" t="s">
        <v>16</v>
      </c>
      <c r="J23" s="179">
        <v>2</v>
      </c>
      <c r="K23" s="180">
        <v>3</v>
      </c>
      <c r="L23" s="180">
        <v>2</v>
      </c>
      <c r="M23" s="180">
        <v>3</v>
      </c>
      <c r="N23" s="181">
        <v>66339000</v>
      </c>
      <c r="O23" s="250" t="s">
        <v>3568</v>
      </c>
    </row>
    <row r="24" spans="1:16" ht="20.100000000000001" customHeight="1" x14ac:dyDescent="0.25">
      <c r="A24" s="174">
        <v>13</v>
      </c>
      <c r="B24" s="175" t="s">
        <v>538</v>
      </c>
      <c r="C24" s="183">
        <v>32345</v>
      </c>
      <c r="D24" s="177" t="s">
        <v>9</v>
      </c>
      <c r="E24" s="45" t="s">
        <v>730</v>
      </c>
      <c r="F24" s="46" t="s">
        <v>1039</v>
      </c>
      <c r="G24" s="178">
        <v>0.9</v>
      </c>
      <c r="H24" s="178" t="s">
        <v>14</v>
      </c>
      <c r="I24" s="178" t="s">
        <v>1095</v>
      </c>
      <c r="J24" s="179">
        <v>1</v>
      </c>
      <c r="K24" s="180">
        <v>7</v>
      </c>
      <c r="L24" s="180">
        <v>1</v>
      </c>
      <c r="M24" s="180">
        <v>7</v>
      </c>
      <c r="N24" s="181">
        <v>44647200</v>
      </c>
      <c r="O24" s="250" t="s">
        <v>3568</v>
      </c>
    </row>
    <row r="25" spans="1:16" s="1" customFormat="1" ht="20.100000000000001" customHeight="1" x14ac:dyDescent="0.25">
      <c r="A25" s="174">
        <v>14</v>
      </c>
      <c r="B25" s="182" t="s">
        <v>1112</v>
      </c>
      <c r="C25" s="183">
        <v>31327</v>
      </c>
      <c r="D25" s="174" t="s">
        <v>9</v>
      </c>
      <c r="E25" s="17" t="s">
        <v>1113</v>
      </c>
      <c r="F25" s="18" t="s">
        <v>1040</v>
      </c>
      <c r="G25" s="184">
        <v>1.1499999999999999</v>
      </c>
      <c r="H25" s="184" t="s">
        <v>26</v>
      </c>
      <c r="I25" s="184" t="s">
        <v>16</v>
      </c>
      <c r="J25" s="179">
        <v>8</v>
      </c>
      <c r="K25" s="180">
        <v>0</v>
      </c>
      <c r="L25" s="180">
        <v>8</v>
      </c>
      <c r="M25" s="180">
        <v>3</v>
      </c>
      <c r="N25" s="181">
        <v>163487250</v>
      </c>
      <c r="O25" s="250" t="s">
        <v>3569</v>
      </c>
    </row>
    <row r="26" spans="1:16" ht="20.100000000000001" customHeight="1" x14ac:dyDescent="0.25">
      <c r="A26" s="174">
        <v>15</v>
      </c>
      <c r="B26" s="182" t="s">
        <v>2532</v>
      </c>
      <c r="C26" s="183">
        <v>23087</v>
      </c>
      <c r="D26" s="174" t="s">
        <v>10</v>
      </c>
      <c r="E26" s="45" t="s">
        <v>2533</v>
      </c>
      <c r="F26" s="46" t="s">
        <v>1039</v>
      </c>
      <c r="G26" s="178" t="s">
        <v>57</v>
      </c>
      <c r="H26" s="178" t="s">
        <v>58</v>
      </c>
      <c r="I26" s="178" t="s">
        <v>16</v>
      </c>
      <c r="J26" s="179">
        <v>13</v>
      </c>
      <c r="K26" s="180">
        <v>3</v>
      </c>
      <c r="L26" s="180">
        <v>13</v>
      </c>
      <c r="M26" s="180">
        <v>3</v>
      </c>
      <c r="N26" s="181">
        <v>35100000</v>
      </c>
      <c r="O26" s="250" t="s">
        <v>2534</v>
      </c>
    </row>
    <row r="27" spans="1:16" ht="20.100000000000001" customHeight="1" x14ac:dyDescent="0.25">
      <c r="A27" s="174">
        <v>16</v>
      </c>
      <c r="B27" s="182" t="s">
        <v>2535</v>
      </c>
      <c r="C27" s="183">
        <v>25342</v>
      </c>
      <c r="D27" s="174" t="s">
        <v>10</v>
      </c>
      <c r="E27" s="45" t="s">
        <v>2536</v>
      </c>
      <c r="F27" s="46" t="s">
        <v>1039</v>
      </c>
      <c r="G27" s="178" t="s">
        <v>57</v>
      </c>
      <c r="H27" s="178" t="s">
        <v>21</v>
      </c>
      <c r="I27" s="178" t="s">
        <v>1095</v>
      </c>
      <c r="J27" s="179">
        <v>11</v>
      </c>
      <c r="K27" s="180">
        <v>8</v>
      </c>
      <c r="L27" s="180">
        <v>11</v>
      </c>
      <c r="M27" s="180">
        <v>8</v>
      </c>
      <c r="N27" s="181">
        <v>161460000</v>
      </c>
      <c r="O27" s="250" t="s">
        <v>2537</v>
      </c>
    </row>
    <row r="28" spans="1:16" ht="20.100000000000001" customHeight="1" x14ac:dyDescent="0.25">
      <c r="A28" s="174">
        <v>17</v>
      </c>
      <c r="B28" s="182" t="s">
        <v>2538</v>
      </c>
      <c r="C28" s="183">
        <v>28894</v>
      </c>
      <c r="D28" s="174" t="s">
        <v>211</v>
      </c>
      <c r="E28" s="45" t="s">
        <v>2539</v>
      </c>
      <c r="F28" s="46" t="s">
        <v>1042</v>
      </c>
      <c r="G28" s="178">
        <v>1.1499999999999999</v>
      </c>
      <c r="H28" s="178" t="s">
        <v>2522</v>
      </c>
      <c r="I28" s="178" t="s">
        <v>14</v>
      </c>
      <c r="J28" s="179">
        <v>19</v>
      </c>
      <c r="K28" s="186">
        <v>6</v>
      </c>
      <c r="L28" s="180">
        <v>4</v>
      </c>
      <c r="M28" s="180">
        <v>6</v>
      </c>
      <c r="N28" s="181">
        <v>207879750</v>
      </c>
      <c r="O28" s="250" t="s">
        <v>3570</v>
      </c>
    </row>
    <row r="29" spans="1:16" s="1" customFormat="1" ht="20.100000000000001" customHeight="1" x14ac:dyDescent="0.25">
      <c r="A29" s="174">
        <v>18</v>
      </c>
      <c r="B29" s="182" t="s">
        <v>3637</v>
      </c>
      <c r="C29" s="183">
        <v>29911</v>
      </c>
      <c r="D29" s="174" t="s">
        <v>10</v>
      </c>
      <c r="E29" s="17" t="s">
        <v>3636</v>
      </c>
      <c r="F29" s="18" t="s">
        <v>1039</v>
      </c>
      <c r="G29" s="178" t="s">
        <v>57</v>
      </c>
      <c r="H29" s="178" t="s">
        <v>1095</v>
      </c>
      <c r="I29" s="178" t="s">
        <v>12</v>
      </c>
      <c r="J29" s="179">
        <v>7</v>
      </c>
      <c r="K29" s="180">
        <v>5</v>
      </c>
      <c r="L29" s="180">
        <v>7</v>
      </c>
      <c r="M29" s="180">
        <v>5</v>
      </c>
      <c r="N29" s="181">
        <v>145665000</v>
      </c>
      <c r="O29" s="250" t="s">
        <v>3635</v>
      </c>
      <c r="P29" s="4"/>
    </row>
    <row r="30" spans="1:16" ht="20.100000000000001" customHeight="1" x14ac:dyDescent="0.25">
      <c r="B30" s="260" t="s">
        <v>1021</v>
      </c>
      <c r="C30" s="260"/>
      <c r="D30" s="260"/>
      <c r="E30" s="260"/>
    </row>
    <row r="31" spans="1:16" ht="20.100000000000001" customHeight="1" x14ac:dyDescent="0.25"/>
    <row r="32" spans="1:16"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4.95" customHeight="1" x14ac:dyDescent="0.25"/>
    <row r="52" ht="24.95" customHeight="1" x14ac:dyDescent="0.25"/>
    <row r="53" ht="24.95" customHeight="1" x14ac:dyDescent="0.25"/>
    <row r="54" ht="24.95" customHeight="1" x14ac:dyDescent="0.25"/>
    <row r="55" ht="24.95" customHeight="1" x14ac:dyDescent="0.25"/>
    <row r="56" ht="24.95" customHeight="1" x14ac:dyDescent="0.25"/>
    <row r="57" ht="24.95" customHeight="1" x14ac:dyDescent="0.25"/>
    <row r="58" ht="24.95" customHeight="1" x14ac:dyDescent="0.25"/>
    <row r="59" ht="24.95" customHeight="1" x14ac:dyDescent="0.25"/>
    <row r="60" ht="24.95" customHeight="1" x14ac:dyDescent="0.25"/>
    <row r="61" ht="24.95" customHeight="1" x14ac:dyDescent="0.25"/>
    <row r="62" ht="24.95" customHeight="1" x14ac:dyDescent="0.25"/>
    <row r="63" ht="24.95" customHeight="1" x14ac:dyDescent="0.25"/>
    <row r="6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sheetData>
  <mergeCells count="23">
    <mergeCell ref="A3:C3"/>
    <mergeCell ref="O9:O10"/>
    <mergeCell ref="F9:F10"/>
    <mergeCell ref="H9:I9"/>
    <mergeCell ref="H11:I11"/>
    <mergeCell ref="J11:K11"/>
    <mergeCell ref="L11:M11"/>
    <mergeCell ref="A1:C1"/>
    <mergeCell ref="A4:O4"/>
    <mergeCell ref="A6:O6"/>
    <mergeCell ref="A8:J8"/>
    <mergeCell ref="A9:A10"/>
    <mergeCell ref="B9:B10"/>
    <mergeCell ref="C9:C10"/>
    <mergeCell ref="D9:D10"/>
    <mergeCell ref="E9:E10"/>
    <mergeCell ref="G9:G10"/>
    <mergeCell ref="J9:K9"/>
    <mergeCell ref="L9:M9"/>
    <mergeCell ref="N9:N10"/>
    <mergeCell ref="A7:O7"/>
    <mergeCell ref="A2:C2"/>
    <mergeCell ref="A5:O5"/>
  </mergeCells>
  <pageMargins left="0.23622047244094488" right="0.15748031496062992" top="0.19685039370078741" bottom="0.19685039370078741" header="0.31496062992125984" footer="0.31496062992125984"/>
  <pageSetup paperSize="9" scale="9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65</vt:i4>
      </vt:variant>
      <vt:variant>
        <vt:lpstr>Named Ranges</vt:lpstr>
      </vt:variant>
      <vt:variant>
        <vt:i4>11</vt:i4>
      </vt:variant>
    </vt:vector>
  </HeadingPairs>
  <TitlesOfParts>
    <vt:vector size="76" baseType="lpstr">
      <vt:lpstr>1. Thất Khê</vt:lpstr>
      <vt:lpstr>2. Đoàn Kết</vt:lpstr>
      <vt:lpstr>3. Tân Tiến</vt:lpstr>
      <vt:lpstr>4. Tràng Định</vt:lpstr>
      <vt:lpstr>5. Quốc Khánh</vt:lpstr>
      <vt:lpstr>6. Kháng Chiến</vt:lpstr>
      <vt:lpstr>7. Quốc Việt</vt:lpstr>
      <vt:lpstr>8. Bình Gia</vt:lpstr>
      <vt:lpstr>9. Tân Văn</vt:lpstr>
      <vt:lpstr>10. Hồng Phong</vt:lpstr>
      <vt:lpstr>11. Hoa Thám</vt:lpstr>
      <vt:lpstr>12. Quý Hoà</vt:lpstr>
      <vt:lpstr>13. Thiện Hoà</vt:lpstr>
      <vt:lpstr>14. Thiện Thuật</vt:lpstr>
      <vt:lpstr>15. Thiện Long</vt:lpstr>
      <vt:lpstr>16. Bắc Sơn</vt:lpstr>
      <vt:lpstr>17. Hưng Vũ</vt:lpstr>
      <vt:lpstr>18. Vũ Lăng</vt:lpstr>
      <vt:lpstr>19. Nhất Hoà</vt:lpstr>
      <vt:lpstr>20. Vũ Lễ </vt:lpstr>
      <vt:lpstr>21. Tân Tri</vt:lpstr>
      <vt:lpstr>22. Văn Quan</vt:lpstr>
      <vt:lpstr>23. Điềm He</vt:lpstr>
      <vt:lpstr>24. Tri Lễ</vt:lpstr>
      <vt:lpstr>25. Yên Phúc</vt:lpstr>
      <vt:lpstr>26. Tân Đoàn</vt:lpstr>
      <vt:lpstr>27. Khánh Khê</vt:lpstr>
      <vt:lpstr>28. Na Sầm</vt:lpstr>
      <vt:lpstr>29. Văn Lãng</vt:lpstr>
      <vt:lpstr>30. Hội Hoan</vt:lpstr>
      <vt:lpstr>31. Thuỵ Hùng</vt:lpstr>
      <vt:lpstr>32. Hoàng Văn Thụ</vt:lpstr>
      <vt:lpstr>33. Lộc Bình</vt:lpstr>
      <vt:lpstr>34. Mẫu Sơn</vt:lpstr>
      <vt:lpstr>35. Na Dương</vt:lpstr>
      <vt:lpstr>36. Lợi Bác</vt:lpstr>
      <vt:lpstr>37. Thống Nhất</vt:lpstr>
      <vt:lpstr>38. Xuân Dương</vt:lpstr>
      <vt:lpstr>39. Khuất Xá</vt:lpstr>
      <vt:lpstr>40. Đình Lập</vt:lpstr>
      <vt:lpstr>41. Châu Sơn</vt:lpstr>
      <vt:lpstr>42. Kiên Mộc</vt:lpstr>
      <vt:lpstr>43. Thái Bình</vt:lpstr>
      <vt:lpstr>44. Hữu Lũng</vt:lpstr>
      <vt:lpstr>45. Tuấn Sơn</vt:lpstr>
      <vt:lpstr>46. Tân Thành</vt:lpstr>
      <vt:lpstr>47. Vân Nham</vt:lpstr>
      <vt:lpstr>48. Thiện Tân</vt:lpstr>
      <vt:lpstr>49. Yên Bình</vt:lpstr>
      <vt:lpstr>50. Hữu Liên</vt:lpstr>
      <vt:lpstr>51. Cai Kinh</vt:lpstr>
      <vt:lpstr>52. Chi Lăng</vt:lpstr>
      <vt:lpstr>53. Nhân Lý</vt:lpstr>
      <vt:lpstr>54. Chiến Thắng</vt:lpstr>
      <vt:lpstr>55. Quan Sơn</vt:lpstr>
      <vt:lpstr>56. Bằng Mạc</vt:lpstr>
      <vt:lpstr>57. Vạn Linh</vt:lpstr>
      <vt:lpstr>58. Đồng Đăng</vt:lpstr>
      <vt:lpstr>59. Cao Lộc</vt:lpstr>
      <vt:lpstr>60. Công Sơn</vt:lpstr>
      <vt:lpstr>61. Ba Sơn</vt:lpstr>
      <vt:lpstr>62. P Tam Thanh</vt:lpstr>
      <vt:lpstr>63. P Lương Văn Tri</vt:lpstr>
      <vt:lpstr>64. P Kỳ Lừa</vt:lpstr>
      <vt:lpstr>65. P Đông Kinh</vt:lpstr>
      <vt:lpstr>'1. Thất Khê'!Print_Titles</vt:lpstr>
      <vt:lpstr>'2. Đoàn Kết'!Print_Titles</vt:lpstr>
      <vt:lpstr>'27. Khánh Khê'!Print_Titles</vt:lpstr>
      <vt:lpstr>'32. Hoàng Văn Thụ'!Print_Titles</vt:lpstr>
      <vt:lpstr>'33. Lộc Bình'!Print_Titles</vt:lpstr>
      <vt:lpstr>'41. Châu Sơn'!Print_Titles</vt:lpstr>
      <vt:lpstr>'45. Tuấn Sơn'!Print_Titles</vt:lpstr>
      <vt:lpstr>'46. Tân Thành'!Print_Titles</vt:lpstr>
      <vt:lpstr>'58. Đồng Đăng'!Print_Titles</vt:lpstr>
      <vt:lpstr>'64. P Kỳ Lừa'!Print_Titles</vt:lpstr>
      <vt:lpstr>'65. P Đông Kinh'!Print_Titles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ls vpubnd</cp:lastModifiedBy>
  <cp:lastPrinted>2025-08-29T10:56:04Z</cp:lastPrinted>
  <dcterms:created xsi:type="dcterms:W3CDTF">2025-07-11T00:47:48Z</dcterms:created>
  <dcterms:modified xsi:type="dcterms:W3CDTF">2025-09-01T03:23:30Z</dcterms:modified>
</cp:coreProperties>
</file>