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173F4821-B564-45A5-99A6-0C4E12E444FC}" xr6:coauthVersionLast="47" xr6:coauthVersionMax="47" xr10:uidLastSave="{00000000-0000-0000-0000-000000000000}"/>
  <bookViews>
    <workbookView xWindow="-108" yWindow="-108" windowWidth="23256" windowHeight="12576" tabRatio="603" activeTab="1" xr2:uid="{00000000-000D-0000-FFFF-FFFF00000000}"/>
  </bookViews>
  <sheets>
    <sheet name="NĐ 178 (NHTT)" sheetId="1" r:id="rId1"/>
    <sheet name="NĐ 178 (TV)" sheetId="2" r:id="rId2"/>
  </sheets>
  <definedNames>
    <definedName name="_xlnm.Print_Titles" localSheetId="0">'NĐ 178 (NHTT)'!$7:$8</definedName>
    <definedName name="_xlnm.Print_Titles" localSheetId="1">'NĐ 178 (TV)'!$7:$8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71" i="2" l="1"/>
  <c r="J371" i="2"/>
  <c r="M370" i="2"/>
  <c r="J370" i="2"/>
  <c r="M369" i="2"/>
  <c r="J369" i="2"/>
  <c r="M367" i="2"/>
  <c r="J367" i="2"/>
  <c r="M365" i="2"/>
  <c r="J365" i="2"/>
  <c r="M363" i="2"/>
  <c r="J363" i="2"/>
  <c r="M362" i="2"/>
  <c r="J362" i="2"/>
  <c r="M361" i="2"/>
  <c r="J361" i="2"/>
  <c r="M360" i="2"/>
  <c r="J360" i="2"/>
  <c r="M358" i="2"/>
  <c r="J358" i="2"/>
  <c r="M357" i="2"/>
  <c r="J357" i="2"/>
  <c r="M356" i="2"/>
  <c r="J356" i="2"/>
  <c r="M355" i="2"/>
  <c r="J355" i="2"/>
  <c r="M354" i="2"/>
  <c r="J354" i="2"/>
  <c r="M353" i="2"/>
  <c r="J353" i="2"/>
  <c r="M351" i="2"/>
  <c r="J351" i="2"/>
  <c r="M349" i="2"/>
  <c r="J349" i="2"/>
  <c r="M347" i="2"/>
  <c r="J347" i="2"/>
  <c r="M346" i="2"/>
  <c r="J346" i="2"/>
  <c r="M345" i="2"/>
  <c r="J345" i="2"/>
  <c r="M344" i="2"/>
  <c r="J344" i="2"/>
  <c r="M343" i="2"/>
  <c r="J343" i="2"/>
  <c r="M342" i="2"/>
  <c r="J342" i="2"/>
  <c r="M341" i="2"/>
  <c r="J341" i="2"/>
  <c r="M339" i="2"/>
  <c r="J339" i="2"/>
  <c r="M338" i="2"/>
  <c r="J338" i="2"/>
  <c r="M337" i="2"/>
  <c r="J337" i="2"/>
  <c r="M336" i="2"/>
  <c r="J336" i="2"/>
  <c r="M335" i="2"/>
  <c r="J335" i="2"/>
  <c r="M334" i="2"/>
  <c r="J334" i="2"/>
  <c r="M333" i="2"/>
  <c r="J333" i="2"/>
  <c r="M331" i="2"/>
  <c r="J331" i="2"/>
  <c r="M330" i="2"/>
  <c r="J330" i="2"/>
  <c r="M329" i="2"/>
  <c r="J329" i="2"/>
  <c r="M328" i="2"/>
  <c r="J328" i="2"/>
  <c r="M327" i="2"/>
  <c r="J327" i="2"/>
  <c r="M325" i="2"/>
  <c r="J325" i="2"/>
  <c r="M324" i="2"/>
  <c r="J324" i="2"/>
  <c r="M323" i="2"/>
  <c r="J323" i="2"/>
  <c r="M322" i="2"/>
  <c r="J322" i="2"/>
  <c r="M321" i="2"/>
  <c r="J321" i="2"/>
  <c r="M320" i="2"/>
  <c r="J320" i="2"/>
  <c r="M318" i="2"/>
  <c r="J318" i="2"/>
  <c r="M317" i="2"/>
  <c r="J317" i="2"/>
  <c r="M316" i="2"/>
  <c r="J316" i="2"/>
  <c r="M315" i="2"/>
  <c r="J315" i="2"/>
  <c r="M310" i="2"/>
  <c r="J310" i="2"/>
  <c r="M308" i="2"/>
  <c r="J308" i="2"/>
  <c r="M306" i="2"/>
  <c r="J306" i="2"/>
  <c r="M305" i="2"/>
  <c r="J305" i="2"/>
  <c r="M303" i="2"/>
  <c r="J303" i="2"/>
  <c r="M302" i="2"/>
  <c r="J302" i="2"/>
  <c r="M301" i="2"/>
  <c r="J301" i="2"/>
  <c r="M300" i="2"/>
  <c r="J300" i="2"/>
  <c r="M298" i="2"/>
  <c r="J298" i="2"/>
  <c r="M297" i="2"/>
  <c r="J297" i="2"/>
  <c r="M295" i="2"/>
  <c r="J295" i="2"/>
  <c r="M294" i="2"/>
  <c r="J294" i="2"/>
  <c r="M292" i="2"/>
  <c r="J292" i="2"/>
  <c r="M290" i="2"/>
  <c r="J290" i="2"/>
  <c r="M288" i="2"/>
  <c r="J288" i="2"/>
  <c r="M287" i="2"/>
  <c r="J287" i="2"/>
  <c r="M286" i="2"/>
  <c r="J286" i="2"/>
  <c r="M284" i="2"/>
  <c r="J284" i="2"/>
  <c r="M282" i="2"/>
  <c r="J282" i="2"/>
  <c r="M280" i="2"/>
  <c r="J280" i="2"/>
  <c r="M278" i="2"/>
  <c r="J278" i="2"/>
  <c r="M277" i="2"/>
  <c r="J277" i="2"/>
  <c r="M276" i="2"/>
  <c r="J276" i="2"/>
  <c r="M274" i="2"/>
  <c r="J274" i="2"/>
  <c r="M272" i="2"/>
  <c r="J272" i="2"/>
  <c r="M270" i="2"/>
  <c r="J270" i="2"/>
  <c r="M269" i="2"/>
  <c r="J269" i="2"/>
  <c r="M268" i="2"/>
  <c r="J268" i="2"/>
  <c r="M266" i="2"/>
  <c r="J266" i="2"/>
  <c r="M265" i="2"/>
  <c r="J265" i="2"/>
  <c r="M264" i="2"/>
  <c r="J264" i="2"/>
  <c r="M263" i="2"/>
  <c r="J263" i="2"/>
  <c r="M262" i="2"/>
  <c r="J262" i="2"/>
  <c r="M261" i="2"/>
  <c r="J261" i="2"/>
  <c r="M260" i="2"/>
  <c r="J260" i="2"/>
  <c r="M259" i="2"/>
  <c r="J259" i="2"/>
  <c r="M257" i="2"/>
  <c r="J257" i="2"/>
  <c r="M256" i="2"/>
  <c r="J256" i="2"/>
  <c r="M255" i="2"/>
  <c r="J255" i="2"/>
  <c r="M254" i="2"/>
  <c r="J254" i="2"/>
  <c r="M253" i="2"/>
  <c r="J253" i="2"/>
  <c r="M252" i="2"/>
  <c r="J252" i="2"/>
  <c r="M251" i="2"/>
  <c r="J251" i="2"/>
  <c r="M249" i="2"/>
  <c r="J249" i="2"/>
  <c r="M248" i="2"/>
  <c r="J248" i="2"/>
  <c r="M247" i="2"/>
  <c r="J247" i="2"/>
  <c r="M245" i="2"/>
  <c r="J245" i="2"/>
  <c r="M244" i="2"/>
  <c r="J244" i="2"/>
  <c r="M243" i="2"/>
  <c r="J243" i="2"/>
  <c r="M242" i="2"/>
  <c r="J242" i="2"/>
  <c r="M241" i="2"/>
  <c r="J241" i="2"/>
  <c r="M240" i="2"/>
  <c r="J240" i="2"/>
  <c r="M239" i="2"/>
  <c r="J239" i="2"/>
  <c r="M238" i="2"/>
  <c r="J238" i="2"/>
  <c r="M236" i="2"/>
  <c r="J236" i="2"/>
  <c r="M235" i="2"/>
  <c r="J235" i="2"/>
  <c r="M234" i="2"/>
  <c r="J234" i="2"/>
  <c r="M233" i="2"/>
  <c r="J233" i="2"/>
  <c r="M232" i="2"/>
  <c r="J232" i="2"/>
  <c r="M230" i="2"/>
  <c r="J230" i="2"/>
  <c r="M229" i="2"/>
  <c r="J229" i="2"/>
  <c r="M227" i="2"/>
  <c r="J227" i="2"/>
  <c r="M226" i="2"/>
  <c r="J226" i="2"/>
  <c r="M225" i="2"/>
  <c r="J225" i="2"/>
  <c r="M224" i="2"/>
  <c r="J224" i="2"/>
  <c r="M223" i="2"/>
  <c r="J223" i="2"/>
  <c r="M222" i="2"/>
  <c r="J222" i="2"/>
  <c r="M221" i="2"/>
  <c r="J221" i="2"/>
  <c r="M219" i="2"/>
  <c r="J219" i="2"/>
  <c r="M218" i="2"/>
  <c r="J218" i="2"/>
  <c r="M217" i="2"/>
  <c r="J217" i="2"/>
  <c r="M216" i="2"/>
  <c r="J216" i="2"/>
  <c r="M215" i="2"/>
  <c r="J215" i="2"/>
  <c r="M214" i="2"/>
  <c r="J214" i="2"/>
  <c r="M213" i="2"/>
  <c r="J213" i="2"/>
  <c r="M212" i="2"/>
  <c r="J212" i="2"/>
  <c r="M211" i="2"/>
  <c r="J211" i="2"/>
  <c r="M209" i="2"/>
  <c r="J209" i="2"/>
  <c r="M208" i="2"/>
  <c r="J208" i="2"/>
  <c r="M207" i="2"/>
  <c r="J207" i="2"/>
  <c r="M206" i="2"/>
  <c r="J206" i="2"/>
  <c r="M205" i="2"/>
  <c r="J205" i="2"/>
  <c r="M204" i="2"/>
  <c r="J204" i="2"/>
  <c r="M203" i="2"/>
  <c r="J203" i="2"/>
  <c r="M202" i="2"/>
  <c r="J202" i="2"/>
  <c r="M201" i="2"/>
  <c r="J201" i="2"/>
  <c r="M200" i="2"/>
  <c r="J200" i="2"/>
  <c r="M198" i="2"/>
  <c r="J198" i="2"/>
  <c r="M196" i="2"/>
  <c r="J196" i="2"/>
  <c r="M195" i="2"/>
  <c r="J195" i="2"/>
  <c r="M194" i="2"/>
  <c r="J194" i="2"/>
  <c r="M193" i="2"/>
  <c r="J193" i="2"/>
  <c r="M191" i="2"/>
  <c r="J191" i="2"/>
  <c r="M190" i="2"/>
  <c r="J190" i="2"/>
  <c r="M188" i="2"/>
  <c r="J188" i="2"/>
  <c r="M187" i="2"/>
  <c r="J187" i="2"/>
  <c r="M186" i="2"/>
  <c r="J186" i="2"/>
  <c r="M184" i="2"/>
  <c r="J184" i="2"/>
  <c r="M183" i="2"/>
  <c r="J183" i="2"/>
  <c r="M182" i="2"/>
  <c r="J182" i="2"/>
  <c r="M181" i="2"/>
  <c r="J181" i="2"/>
  <c r="M180" i="2"/>
  <c r="J180" i="2"/>
  <c r="M178" i="2"/>
  <c r="J178" i="2"/>
  <c r="M177" i="2"/>
  <c r="J177" i="2"/>
  <c r="M176" i="2"/>
  <c r="J176" i="2"/>
  <c r="M175" i="2"/>
  <c r="J175" i="2"/>
  <c r="M174" i="2"/>
  <c r="J174" i="2"/>
  <c r="M173" i="2"/>
  <c r="J173" i="2"/>
  <c r="M172" i="2"/>
  <c r="J172" i="2"/>
  <c r="M170" i="2"/>
  <c r="J170" i="2"/>
  <c r="M169" i="2"/>
  <c r="J169" i="2"/>
  <c r="M168" i="2"/>
  <c r="J168" i="2"/>
  <c r="M167" i="2"/>
  <c r="J167" i="2"/>
  <c r="M166" i="2"/>
  <c r="J166" i="2"/>
  <c r="M165" i="2"/>
  <c r="J165" i="2"/>
  <c r="M164" i="2"/>
  <c r="J164" i="2"/>
  <c r="M162" i="2"/>
  <c r="J162" i="2"/>
  <c r="M161" i="2"/>
  <c r="J161" i="2"/>
  <c r="M159" i="2"/>
  <c r="J159" i="2"/>
  <c r="M158" i="2"/>
  <c r="J158" i="2"/>
  <c r="M156" i="2"/>
  <c r="J156" i="2"/>
  <c r="M155" i="2"/>
  <c r="J155" i="2"/>
  <c r="M154" i="2"/>
  <c r="J154" i="2"/>
  <c r="M153" i="2"/>
  <c r="J153" i="2"/>
  <c r="M152" i="2"/>
  <c r="J152" i="2"/>
  <c r="M151" i="2"/>
  <c r="J151" i="2"/>
  <c r="M150" i="2"/>
  <c r="J150" i="2"/>
  <c r="M148" i="2"/>
  <c r="J148" i="2"/>
  <c r="M147" i="2"/>
  <c r="J147" i="2"/>
  <c r="M146" i="2"/>
  <c r="J146" i="2"/>
  <c r="M145" i="2"/>
  <c r="J145" i="2"/>
  <c r="M144" i="2"/>
  <c r="J144" i="2"/>
  <c r="M143" i="2"/>
  <c r="J143" i="2"/>
  <c r="M140" i="2"/>
  <c r="J140" i="2"/>
  <c r="M139" i="2"/>
  <c r="J139" i="2"/>
  <c r="M138" i="2"/>
  <c r="J138" i="2"/>
  <c r="M137" i="2"/>
  <c r="J137" i="2"/>
  <c r="M136" i="2"/>
  <c r="J136" i="2"/>
  <c r="M135" i="2"/>
  <c r="J135" i="2"/>
  <c r="M134" i="2"/>
  <c r="J134" i="2"/>
  <c r="M133" i="2"/>
  <c r="J133" i="2"/>
  <c r="M132" i="2"/>
  <c r="J132" i="2"/>
  <c r="M130" i="2"/>
  <c r="J130" i="2"/>
  <c r="M129" i="2"/>
  <c r="J129" i="2"/>
  <c r="M128" i="2"/>
  <c r="J128" i="2"/>
  <c r="M127" i="2"/>
  <c r="J127" i="2"/>
  <c r="M126" i="2"/>
  <c r="J126" i="2"/>
  <c r="M124" i="2"/>
  <c r="J124" i="2"/>
  <c r="M123" i="2"/>
  <c r="J123" i="2"/>
  <c r="M122" i="2"/>
  <c r="J122" i="2"/>
  <c r="M121" i="2"/>
  <c r="J121" i="2"/>
  <c r="M120" i="2"/>
  <c r="J120" i="2"/>
  <c r="M119" i="2"/>
  <c r="J119" i="2"/>
  <c r="M118" i="2"/>
  <c r="J118" i="2"/>
  <c r="M116" i="2"/>
  <c r="J116" i="2"/>
  <c r="M115" i="2"/>
  <c r="J115" i="2"/>
  <c r="M114" i="2"/>
  <c r="J114" i="2"/>
  <c r="M113" i="2"/>
  <c r="J113" i="2"/>
  <c r="M112" i="2"/>
  <c r="J112" i="2"/>
  <c r="M111" i="2"/>
  <c r="J111" i="2"/>
  <c r="M109" i="2"/>
  <c r="J109" i="2"/>
  <c r="M108" i="2"/>
  <c r="J108" i="2"/>
  <c r="M107" i="2"/>
  <c r="J107" i="2"/>
  <c r="M106" i="2"/>
  <c r="J106" i="2"/>
  <c r="M105" i="2"/>
  <c r="J105" i="2"/>
  <c r="M104" i="2"/>
  <c r="J104" i="2"/>
  <c r="M103" i="2"/>
  <c r="J103" i="2"/>
  <c r="M102" i="2"/>
  <c r="J102" i="2"/>
  <c r="M101" i="2"/>
  <c r="J101" i="2"/>
  <c r="M99" i="2"/>
  <c r="J99" i="2"/>
  <c r="M98" i="2"/>
  <c r="J98" i="2"/>
  <c r="M97" i="2"/>
  <c r="J97" i="2"/>
  <c r="M96" i="2"/>
  <c r="J96" i="2"/>
  <c r="M95" i="2"/>
  <c r="J95" i="2"/>
  <c r="M94" i="2"/>
  <c r="J94" i="2"/>
  <c r="M93" i="2"/>
  <c r="J93" i="2"/>
  <c r="M92" i="2"/>
  <c r="J92" i="2"/>
  <c r="M90" i="2"/>
  <c r="J90" i="2"/>
  <c r="M89" i="2"/>
  <c r="J89" i="2"/>
  <c r="M88" i="2"/>
  <c r="J88" i="2"/>
  <c r="M87" i="2"/>
  <c r="J87" i="2"/>
  <c r="M86" i="2"/>
  <c r="J86" i="2"/>
  <c r="M85" i="2"/>
  <c r="J85" i="2"/>
  <c r="M83" i="2"/>
  <c r="J83" i="2"/>
  <c r="M82" i="2"/>
  <c r="J82" i="2"/>
  <c r="M81" i="2"/>
  <c r="J81" i="2"/>
  <c r="M79" i="2"/>
  <c r="J79" i="2"/>
  <c r="M78" i="2"/>
  <c r="J78" i="2"/>
  <c r="M77" i="2"/>
  <c r="J77" i="2"/>
  <c r="M76" i="2"/>
  <c r="J76" i="2"/>
  <c r="M75" i="2"/>
  <c r="J75" i="2"/>
  <c r="M74" i="2"/>
  <c r="J74" i="2"/>
  <c r="M73" i="2"/>
  <c r="J73" i="2"/>
  <c r="M72" i="2"/>
  <c r="J72" i="2"/>
  <c r="M70" i="2"/>
  <c r="J70" i="2"/>
  <c r="M69" i="2"/>
  <c r="J69" i="2"/>
  <c r="M68" i="2"/>
  <c r="J68" i="2"/>
  <c r="M66" i="2"/>
  <c r="J66" i="2"/>
  <c r="M65" i="2"/>
  <c r="J65" i="2"/>
  <c r="M64" i="2"/>
  <c r="J64" i="2"/>
  <c r="M63" i="2"/>
  <c r="J63" i="2"/>
  <c r="M62" i="2"/>
  <c r="J62" i="2"/>
  <c r="M61" i="2"/>
  <c r="J61" i="2"/>
  <c r="M60" i="2"/>
  <c r="J60" i="2"/>
  <c r="M59" i="2"/>
  <c r="J59" i="2"/>
  <c r="M58" i="2"/>
  <c r="J58" i="2"/>
  <c r="M57" i="2"/>
  <c r="J57" i="2"/>
  <c r="M56" i="2"/>
  <c r="J56" i="2"/>
  <c r="M54" i="2"/>
  <c r="J54" i="2"/>
  <c r="M53" i="2"/>
  <c r="J53" i="2"/>
  <c r="M52" i="2"/>
  <c r="J52" i="2"/>
  <c r="M49" i="2"/>
  <c r="J49" i="2"/>
  <c r="M48" i="2"/>
  <c r="J48" i="2"/>
  <c r="M46" i="2"/>
  <c r="J46" i="2"/>
  <c r="M41" i="2"/>
  <c r="J41" i="2"/>
  <c r="M40" i="2"/>
  <c r="J40" i="2"/>
  <c r="M39" i="2"/>
  <c r="J39" i="2"/>
  <c r="M38" i="2"/>
  <c r="J38" i="2"/>
  <c r="M37" i="2"/>
  <c r="J37" i="2"/>
  <c r="M36" i="2"/>
  <c r="J36" i="2"/>
  <c r="M35" i="2"/>
  <c r="J35" i="2"/>
  <c r="M34" i="2"/>
  <c r="J34" i="2"/>
  <c r="M33" i="2"/>
  <c r="J33" i="2"/>
  <c r="M32" i="2"/>
  <c r="J32" i="2"/>
  <c r="M31" i="2"/>
  <c r="J31" i="2"/>
  <c r="M30" i="2"/>
  <c r="J30" i="2"/>
  <c r="M29" i="2"/>
  <c r="J29" i="2"/>
  <c r="M28" i="2"/>
  <c r="J28" i="2"/>
  <c r="M26" i="2"/>
  <c r="J26" i="2"/>
  <c r="M24" i="2"/>
  <c r="J24" i="2"/>
  <c r="M23" i="2"/>
  <c r="J23" i="2"/>
  <c r="M21" i="2"/>
  <c r="J21" i="2"/>
  <c r="M20" i="2"/>
  <c r="J20" i="2"/>
  <c r="M18" i="2"/>
  <c r="J18" i="2"/>
  <c r="M17" i="2"/>
  <c r="J17" i="2"/>
  <c r="M16" i="2"/>
  <c r="J16" i="2"/>
  <c r="M14" i="2"/>
  <c r="J14" i="2"/>
  <c r="M12" i="2"/>
  <c r="J12" i="2"/>
  <c r="M144" i="1"/>
  <c r="J144" i="1"/>
  <c r="M142" i="1"/>
  <c r="J142" i="1"/>
  <c r="M140" i="1"/>
  <c r="J140" i="1"/>
  <c r="M138" i="1"/>
  <c r="J138" i="1"/>
  <c r="M136" i="1"/>
  <c r="J136" i="1"/>
  <c r="M134" i="1"/>
  <c r="J134" i="1"/>
  <c r="M132" i="1"/>
  <c r="J132" i="1"/>
  <c r="M130" i="1"/>
  <c r="J130" i="1"/>
  <c r="M129" i="1"/>
  <c r="J129" i="1"/>
  <c r="M127" i="1"/>
  <c r="J127" i="1"/>
  <c r="M126" i="1"/>
  <c r="J126" i="1"/>
  <c r="M125" i="1"/>
  <c r="J125" i="1"/>
  <c r="M123" i="1"/>
  <c r="J123" i="1"/>
  <c r="M121" i="1"/>
  <c r="J121" i="1"/>
  <c r="M120" i="1"/>
  <c r="J120" i="1"/>
  <c r="M118" i="1"/>
  <c r="J118" i="1"/>
  <c r="M116" i="1"/>
  <c r="J116" i="1"/>
  <c r="M115" i="1"/>
  <c r="J115" i="1"/>
  <c r="M113" i="1"/>
  <c r="J113" i="1"/>
  <c r="M112" i="1"/>
  <c r="J112" i="1"/>
  <c r="M111" i="1"/>
  <c r="J111" i="1"/>
  <c r="M109" i="1"/>
  <c r="J109" i="1"/>
  <c r="M107" i="1"/>
  <c r="J107" i="1"/>
  <c r="M106" i="1"/>
  <c r="J106" i="1"/>
  <c r="M104" i="1"/>
  <c r="J104" i="1"/>
  <c r="M103" i="1"/>
  <c r="J103" i="1"/>
  <c r="M101" i="1"/>
  <c r="J101" i="1"/>
  <c r="M99" i="1"/>
  <c r="J99" i="1"/>
  <c r="M98" i="1"/>
  <c r="J98" i="1"/>
  <c r="M97" i="1"/>
  <c r="J97" i="1"/>
  <c r="M95" i="1"/>
  <c r="J95" i="1"/>
  <c r="M94" i="1"/>
  <c r="J94" i="1"/>
  <c r="M92" i="1"/>
  <c r="J92" i="1"/>
  <c r="M90" i="1"/>
  <c r="J90" i="1"/>
  <c r="M88" i="1"/>
  <c r="J88" i="1"/>
  <c r="M86" i="1"/>
  <c r="J86" i="1"/>
  <c r="M84" i="1"/>
  <c r="J84" i="1"/>
  <c r="M82" i="1"/>
  <c r="J82" i="1"/>
  <c r="M78" i="1"/>
  <c r="J78" i="1"/>
  <c r="M76" i="1"/>
  <c r="J76" i="1"/>
  <c r="M74" i="1"/>
  <c r="J74" i="1"/>
  <c r="M73" i="1"/>
  <c r="J73" i="1"/>
  <c r="M71" i="1"/>
  <c r="J71" i="1"/>
  <c r="M69" i="1"/>
  <c r="J69" i="1"/>
  <c r="M67" i="1"/>
  <c r="J67" i="1"/>
  <c r="M65" i="1"/>
  <c r="J65" i="1"/>
  <c r="M62" i="1"/>
  <c r="J62" i="1"/>
  <c r="M61" i="1"/>
  <c r="J61" i="1"/>
  <c r="M60" i="1"/>
  <c r="J60" i="1"/>
  <c r="M58" i="1"/>
  <c r="J58" i="1"/>
  <c r="M56" i="1"/>
  <c r="J56" i="1"/>
  <c r="M55" i="1"/>
  <c r="J55" i="1"/>
  <c r="M54" i="1"/>
  <c r="J54" i="1"/>
  <c r="M53" i="1"/>
  <c r="J53" i="1"/>
  <c r="M52" i="1"/>
  <c r="J52" i="1"/>
  <c r="M51" i="1"/>
  <c r="J51" i="1"/>
  <c r="M50" i="1"/>
  <c r="J50" i="1"/>
  <c r="M49" i="1"/>
  <c r="J49" i="1"/>
  <c r="M48" i="1"/>
  <c r="J48" i="1"/>
  <c r="M47" i="1"/>
  <c r="M46" i="1"/>
  <c r="M45" i="1"/>
  <c r="J45" i="1"/>
  <c r="M44" i="1"/>
  <c r="J44" i="1"/>
  <c r="M43" i="1"/>
  <c r="J43" i="1"/>
  <c r="M42" i="1"/>
  <c r="J42" i="1"/>
  <c r="M41" i="1"/>
  <c r="J41" i="1"/>
  <c r="M40" i="1"/>
  <c r="J40" i="1"/>
  <c r="M39" i="1"/>
  <c r="J39" i="1"/>
  <c r="M38" i="1"/>
  <c r="J38" i="1"/>
  <c r="M37" i="1"/>
  <c r="J37" i="1"/>
  <c r="M36" i="1"/>
  <c r="J36" i="1"/>
  <c r="M35" i="1"/>
  <c r="J35" i="1"/>
  <c r="M33" i="1"/>
  <c r="J33" i="1"/>
  <c r="M32" i="1"/>
  <c r="J32" i="1"/>
  <c r="M31" i="1"/>
  <c r="J31" i="1"/>
  <c r="M30" i="1"/>
  <c r="J30" i="1"/>
  <c r="M29" i="1"/>
  <c r="J29" i="1"/>
  <c r="M28" i="1"/>
  <c r="J28" i="1"/>
  <c r="M26" i="1"/>
  <c r="J26" i="1"/>
  <c r="M25" i="1"/>
  <c r="J25" i="1"/>
  <c r="M23" i="1"/>
  <c r="J23" i="1"/>
  <c r="M22" i="1"/>
  <c r="J22" i="1"/>
  <c r="M21" i="1"/>
  <c r="J21" i="1"/>
  <c r="M19" i="1"/>
  <c r="J19" i="1"/>
  <c r="M18" i="1"/>
  <c r="J18" i="1"/>
  <c r="M17" i="1"/>
  <c r="J17" i="1"/>
  <c r="M15" i="1"/>
  <c r="J15" i="1"/>
  <c r="M13" i="1"/>
  <c r="J13" i="1"/>
  <c r="M12" i="1"/>
  <c r="J12" i="1"/>
</calcChain>
</file>

<file path=xl/sharedStrings.xml><?xml version="1.0" encoding="utf-8"?>
<sst xmlns="http://schemas.openxmlformats.org/spreadsheetml/2006/main" count="2466" uniqueCount="1372">
  <si>
    <t>ỦY BAN NHÂN DÂN
TỈNH LẠNG SƠN</t>
  </si>
  <si>
    <t>Phụ lục số 01</t>
  </si>
  <si>
    <t>Phụ lục 1</t>
  </si>
  <si>
    <t xml:space="preserve"> DANH SÁCH NGHỈ HƯU TRƯỚC TUỔI
 THEO NGHỊ ĐỊNH SỐ 178/2024/NĐ-CP (ĐƯỢC SỬA ĐỔI, 
BỔ SUNG TẠI NGHỊ ĐỊNH SỐ 67/2025/NĐ-CP)</t>
  </si>
  <si>
    <t>(Thời điểm nghỉ từ ngày 01/9/2025)</t>
  </si>
  <si>
    <t>STT</t>
  </si>
  <si>
    <t>Họ và tên</t>
  </si>
  <si>
    <t>Ngày, tháng, năm sinh</t>
  </si>
  <si>
    <t>Giới tính</t>
  </si>
  <si>
    <t>Trình độ chuyên môn</t>
  </si>
  <si>
    <t>Chức vụ/Chức danh</t>
  </si>
  <si>
    <t>Thời điểm nghỉ hưu đúng tuổi</t>
  </si>
  <si>
    <t>Thời điểm nghỉ việc</t>
  </si>
  <si>
    <t>Tổng số năm đóng BHXH</t>
  </si>
  <si>
    <t>Số năm NHTT</t>
  </si>
  <si>
    <t>Số năm nghỉ trước</t>
  </si>
  <si>
    <t>Lý do đơn vị đề nghị</t>
  </si>
  <si>
    <t>A</t>
  </si>
  <si>
    <t>CẤP TỈNH (43 NGƯỜI)</t>
  </si>
  <si>
    <t>SỞ KHOA HỌC VÀ CÔNG NGHỆ (02 NGƯỜI)</t>
  </si>
  <si>
    <t>Phương Thị Hương Lan</t>
  </si>
  <si>
    <t>Nữ</t>
  </si>
  <si>
    <t>Thạc sĩ</t>
  </si>
  <si>
    <t>Phó Giám đốc Sở</t>
  </si>
  <si>
    <t>Dôi dư lãnh đạo Sở; cá nhân tự nguyện nghỉ hưu trước tuổi để sắp xếp, bố trí cán bộ; cá nhân tự nguyện xin nghỉ hưu trước tuổi</t>
  </si>
  <si>
    <t>Bế Thị Thu Hiền</t>
  </si>
  <si>
    <t>Đại học</t>
  </si>
  <si>
    <t>SỞ TƯ PHÁP (01 NGƯỜI)</t>
  </si>
  <si>
    <t>Tô Thị Hợi</t>
  </si>
  <si>
    <t>Phó Trưởng phòng Nghiệp vụ II (nguyên là Trưởng phòng Hành chính tư pháp và Bổ trợ tư pháp)</t>
  </si>
  <si>
    <t>Dôi dư Trưởng phòng do sáp nhập Phòng Hành chính tư pháp và Bổ trợ tư pháp với Phòng Phổ biến, giáo dục pháp luật thành Phòng Nghiệp vụ II; cá nhân tự nguyện xin nghỉ hưu trước tuổi</t>
  </si>
  <si>
    <t>SỞ NÔNG NGHIỆP VÀ MÔI TRƯỜNG (03 NGƯỜI)</t>
  </si>
  <si>
    <t>Chu Văn Thạch</t>
  </si>
  <si>
    <t>Nam</t>
  </si>
  <si>
    <t xml:space="preserve">Công tác lãnh đạo chỉ đạo các nhiệm vụ được giao còn hạn chế, chất lượng chưa cao; cá nhân có đơn xin nghỉ hưu trước tuổi </t>
  </si>
  <si>
    <t>Nguyễn Anh Đào</t>
  </si>
  <si>
    <t xml:space="preserve">Chuyên viên phòng Phát triển nông thôn (nguyên chuyên viên thuộc Sở Lao động, Thương binh và Xã hội) </t>
  </si>
  <si>
    <t xml:space="preserve">  Năng lực hạn chế không đáp ứng được yêu cầu công việc; cá nhân tự nguyện xin nghỉ hưu trước tuổi để cơ cấu lại, nâng cao chất lượng công chức </t>
  </si>
  <si>
    <t>Lương Thị Thủy</t>
  </si>
  <si>
    <t>Phó Giám đốc Trung tâm Tài nguyên và Môi trường</t>
  </si>
  <si>
    <t>Tiếp nhận chức năng, nhiệm vụ của Trung tâm nước sạch và Vệ sinh môi trường nông thôn (sau giải thể; chuyển một số nhiệm vụ của Trung tâm TNMT sang Trung tâm phát triển quỹ đất tỉnh)</t>
  </si>
  <si>
    <t>SỞ TÀI CHÍNH (03 NGƯỜI)</t>
  </si>
  <si>
    <t>Nguyễn Đức Toàn</t>
  </si>
  <si>
    <t>11/11/1972</t>
  </si>
  <si>
    <t xml:space="preserve">Đại học </t>
  </si>
  <si>
    <t>Phó Chánh Văn phòng Sở</t>
  </si>
  <si>
    <t>01/12/2034</t>
  </si>
  <si>
    <t>01/9/2025</t>
  </si>
  <si>
    <t>Sức khỏe không đảm bảo (gai đốt sống cổ, sỏi thận, viêm dạ dày, mắt lão độ 3…), tham mưu xử lý công việc còn hạn chế; cá nhân tự nguyện xin nghỉ hưu trước tuổi</t>
  </si>
  <si>
    <t>Phùng Thị Linh</t>
  </si>
  <si>
    <t>17/01/1972</t>
  </si>
  <si>
    <t>Chuyên viên phòng Quản lý Giá và công sản</t>
  </si>
  <si>
    <t>01/6/2030</t>
  </si>
  <si>
    <t>Sức khỏe không đảm bảo (thoái hóa đốt sống cổ, đốt sống lưng, Phổi xẹp…) ảnh hưởng đến tiến độ công việc; cá nhân tự nguyện xin nghỉ hưu trước tuổi</t>
  </si>
  <si>
    <t>Hoàng Mỹ Yên</t>
  </si>
  <si>
    <t>08/8/1975</t>
  </si>
  <si>
    <t>01/9/2035</t>
  </si>
  <si>
    <t>Năng lực hạn chế không đáp ứng được yêu cầu công việc; cá nhân tự nguyện xin nghỉ hưu trước tuổi</t>
  </si>
  <si>
    <t>THANH TRA TỈNH (02 NGƯỜI)</t>
  </si>
  <si>
    <t>Bùi Hồng Diệp</t>
  </si>
  <si>
    <t>22/01/1973</t>
  </si>
  <si>
    <t>Kế toán Văn phòng</t>
  </si>
  <si>
    <t>01/10/2031</t>
  </si>
  <si>
    <t>Khả năng ứng dụng công nghệ thông tin còn hạn chế ảnh hưởng đến tiến độ công việc; cá nhân tự nguyện xin nghỉ hưu trước tuổi</t>
  </si>
  <si>
    <t>Nguyễn Thị Lan Phương</t>
  </si>
  <si>
    <t>10/7/1975</t>
  </si>
  <si>
    <t>Phó Trưởng Phòng nghiệp vụ VI</t>
  </si>
  <si>
    <t>01/8/2035</t>
  </si>
  <si>
    <t xml:space="preserve"> Năng lực chuyên môn còn hạn chế, không đáp ứng yêu cầu thực hiện nhiệm vụ; cá nhân tự nguyện xin nghỉ hưu trước tuổi</t>
  </si>
  <si>
    <t>SỞ CÔNG THƯƠNG (06 NGƯỜI)</t>
  </si>
  <si>
    <t>Đoàn Thị Thanh Hoa</t>
  </si>
  <si>
    <t xml:space="preserve">Kế toán Văn phòng Sở </t>
  </si>
  <si>
    <t>Sáp nhập Văn phòng Sở và Phòng Kế hoạch - Tổng hợp; ứng dụng công nghệ thông tin còn hạn chế, chưa đáp ứng được yêu cầu công việc; cá nhân tự nguyện xin nghỉ hưu trước tuổi</t>
  </si>
  <si>
    <t>Vũ Văn Bằng</t>
  </si>
  <si>
    <t>Kiểm soát viên thị trường, Chi cục Quản lý thị trường</t>
  </si>
  <si>
    <t xml:space="preserve">Sức khỏe không đảm bảo (Gan nhiễm mỡ, tiểu đường, huyết áp cao, thoái hóa đốt sống cổ, máu nhiễm mỡ, tiền đình) ảnh hưởng đến tiến độ công việc; cá nhân tự nguyện xin nghỉ hưu trước tuổi </t>
  </si>
  <si>
    <t>Hoàng Đức Dũng</t>
  </si>
  <si>
    <t xml:space="preserve">Năng lực hạn chế không đáp ứng được yêu cầu công việc; cá nhân tự nguyện xin nghỉ hưu trước tuổi </t>
  </si>
  <si>
    <t>Lý Quang Cường</t>
  </si>
  <si>
    <t xml:space="preserve">Sức khỏe không đảm bảo (thoái hóa cột sống thắt lưng, đái tháo đường, viêm Gan, thận, Gút, thiếu máu não) ảnh hưởng đến tiến độ công việc; cá nhân tự nguyện xin nghỉ hưu trước tuổi </t>
  </si>
  <si>
    <t>Nguyễn Văn Hùng</t>
  </si>
  <si>
    <t xml:space="preserve">Năng lực chuyên môn hạn chế, xử lý công việc chậm, sức khỏe không đảm bảo (huyết áp cáo, thoát vị đĩa đệm) không đáp ứng được yêu cầu nhiệm vụ; cá nhân tự nguyện xin nghỉ hưu trước tuổi </t>
  </si>
  <si>
    <t>Hứa Ngọc Hòa</t>
  </si>
  <si>
    <t xml:space="preserve">Năng lực chuyên môn hạn chế, xử lý công việc chậm, không đáp ứng được yêu cầu nhiệm vụ; cá nhân tự nguyện xin nghỉ hưu trước tuổi </t>
  </si>
  <si>
    <t>SỞ VĂN HÓA, THỂ THAO VÀ DU LỊCH (22 NGƯỜI)</t>
  </si>
  <si>
    <t>Hoàng Thị Thu Hường</t>
  </si>
  <si>
    <t>08/9/1972</t>
  </si>
  <si>
    <t>Phó Đội trưởng, tuyên truyền viên văn hóa, Đội VHTT&amp;TT khu vực Văn Lãng</t>
  </si>
  <si>
    <t>01/6/2031</t>
  </si>
  <si>
    <t>Năng lực còn hạn chế, không đáp ứng được yêu cầu nhiệm vụ; cá nhân tự nguyện xin nghỉ hưu trước tuổi</t>
  </si>
  <si>
    <t>Tô Văn Tình</t>
  </si>
  <si>
    <t>08/4/1972</t>
  </si>
  <si>
    <t>Đại học quản lý văn hóa</t>
  </si>
  <si>
    <t>Phó Đội trưởng, Hướng dẫn viên văn hóa hạng III, Đội VHTT&amp;TT khu vực Đình Lập</t>
  </si>
  <si>
    <t>01/5/2034</t>
  </si>
  <si>
    <t>Hoàng Minh Đông</t>
  </si>
  <si>
    <t>01/10/1972</t>
  </si>
  <si>
    <t>Đại học sư phạm</t>
  </si>
  <si>
    <t xml:space="preserve"> Đội trưởng đội VHTT&amp;TT khu vực Bình Gia</t>
  </si>
  <si>
    <t>Trình độ chuyên môn chưa phù hợp với vị trí việc làm, sức khoẻ loại 4 (Tim mạch  thất trái dày, tiểu đường, Gan nhiễm mỡ, Gút;  cá nhân tự nguyện xin nghỉ hưu trước tuổi</t>
  </si>
  <si>
    <t>Lê Thị Hồng Xiêm</t>
  </si>
  <si>
    <t>24/4/1974</t>
  </si>
  <si>
    <t>Viên chức, Kế toán  Đội VHTT&amp;TT khu vực Hữu Lũng</t>
  </si>
  <si>
    <t>01/9/2033</t>
  </si>
  <si>
    <t>Không đáp ứng được yêu cầu nhiệm vụ; sức khoẻ không đảm bảo (U tuyến giáp, tăng mỡ máu, sơ tuyến vú 2 bên…); cá nhân tự nguyện xin nghỉ hưu trước tuổi</t>
  </si>
  <si>
    <t>Ngô Thị Bình Yên</t>
  </si>
  <si>
    <t>Đại học sự phạm</t>
  </si>
  <si>
    <t>Đội trưởng, Đội VHTT&amp;TT khu vực Chi Lăng</t>
  </si>
  <si>
    <t>Không đáp ứng được yêu cầu nhiệm vụ; Trình độ chuyên ngành đào tạo chưa phù hợp với vị trí việc làm đang đảm nhiệm, sức khỏe loại 4; cá nhân tự nguyện xin nghỉ hưu trước tuổi</t>
  </si>
  <si>
    <t>Dương Văn Chinh</t>
  </si>
  <si>
    <t>22/02/1971</t>
  </si>
  <si>
    <t>Đại học công tác xã hội</t>
  </si>
  <si>
    <t>Phó Đội trưởng, Đội VHTT&amp;TT khu vực Cao Lộc</t>
  </si>
  <si>
    <t>01/3/2033</t>
  </si>
  <si>
    <t>Năng lực hạn chế không đáp ứng được yêu cầu công việc; cá nhân tự nguyên xin nghỉ hưu trước tuổi</t>
  </si>
  <si>
    <t>Bùi Thế Hảo</t>
  </si>
  <si>
    <t>16/9/1971</t>
  </si>
  <si>
    <t>Viên chức, Đội VHTT&amp;TT khu vực Cao Lộc</t>
  </si>
  <si>
    <t>01/10/2033</t>
  </si>
  <si>
    <t>Sức khoẻ không đảm bảo (mắc bệnh đái tháo đường, tăng huyết áp, viêm Gan); cá nhân tự nguyện xin nghỉ hưu trước tuổi</t>
  </si>
  <si>
    <t>Lương Thị Hiền</t>
  </si>
  <si>
    <t>15/5/1974</t>
  </si>
  <si>
    <t>Phó Đội trưởng, Đội VHTT&amp;TT khu vực Văn Quan</t>
  </si>
  <si>
    <t>Sức khoẻ không đảm bảo, mắc bệnh cường giáp, ung thư vú giai đoạn 2; cá nhân tự nguyện xin nghỉ hưu trước tuổi</t>
  </si>
  <si>
    <t>Lý Thị Quy</t>
  </si>
  <si>
    <t>14/8/1972</t>
  </si>
  <si>
    <t>Viên chức, Tuyên truyền viên văn hóa, Đội VHTT&amp;TT khu vực Bình Gia</t>
  </si>
  <si>
    <t>01/01/2031</t>
  </si>
  <si>
    <t>Sức khoẻ yếu mắc bệnh suy giảm hệ thống miễn dịch giai đoạn cuối; cá nhân tự nguyện xin nghỉ hưu trước tuổi</t>
  </si>
  <si>
    <t>Hoàng Thị Ngà</t>
  </si>
  <si>
    <t>Đại học thông tin thư viện</t>
  </si>
  <si>
    <t>Viên chức,  Đội VHTT&amp;TT khu vực Bắc Sơn</t>
  </si>
  <si>
    <t>Sức khỏe không đảm bảo (loại 4, tim nhịp nhanh, sỏi thận); dôi dư 02 viên chức làm công tác thư viện; năng lực hạn chế, cá nhân tự nguyện xin nghỉ hưu trước tuổi</t>
  </si>
  <si>
    <t>Đặng Thị Tân Thanh</t>
  </si>
  <si>
    <t>02/12/1971</t>
  </si>
  <si>
    <t>Trung cấp Công nghệ kỹ thuật điện tử, truyền thông</t>
  </si>
  <si>
    <t>Viên chức,  kỹ thuật viên hạng IV, Đội VHTT&amp;TT khu vực Lộc Bình</t>
  </si>
  <si>
    <t>01/01/2030</t>
  </si>
  <si>
    <t>Trình độ chuyên môn chưa đạt chuẩn, năng lực hạn chế không đáp ứng được yêu cầu công việc; cá nhân tự nguyện xin nghỉ hưu trước tuổi</t>
  </si>
  <si>
    <t>Hoàng Thị Hoa</t>
  </si>
  <si>
    <t>Đại học tài chính</t>
  </si>
  <si>
    <t xml:space="preserve">Viên chức kế toán, Trung tâm Văn hoá </t>
  </si>
  <si>
    <t>Dôi dư chức danh Kế toán, năng lực hạn chế không đáp ứng được yêu cầu công việc; cá nhân tự nguyện xin nghỉ hưu trước tuổi</t>
  </si>
  <si>
    <t>Nguyễn Duy Quang</t>
  </si>
  <si>
    <t>Lái xe</t>
  </si>
  <si>
    <t>Viên chức lái xe, Trung tâm Văn hoá</t>
  </si>
  <si>
    <t>Lái xe được tuyển dụng trước năm 1993; cá nhân có nguyện vọng nghỉ hưu trước tuổi để đơn vị bố trí lái xe là hợp đồng theo đúng vị trí việc làm</t>
  </si>
  <si>
    <t>Chu Văn Dũng</t>
  </si>
  <si>
    <t>01/4/1973</t>
  </si>
  <si>
    <t>01/5/2035</t>
  </si>
  <si>
    <t xml:space="preserve">Sức khỏe không đảm bảo (rách bám phần gân cơ vai, phù nề vai, có dịch xung quanh, thoái hóa xương, viêm khớp); năng lực hạn chế không đáp ứng được yêu cầu công việc; cá nhân tự nguyện xin nghỉ hưu trước tuổi </t>
  </si>
  <si>
    <t>Kiều Việt Hùy</t>
  </si>
  <si>
    <t>03/5/1967</t>
  </si>
  <si>
    <t>Trung cấp kỹ thuật truyền thanh - Truyền  hình</t>
  </si>
  <si>
    <t>Phó Đội trưởng, kỹ thuật viên hạng IV, Đội VHTT&amp;TT khu vực Đình Lập</t>
  </si>
  <si>
    <t>01/6/2029</t>
  </si>
  <si>
    <t>Trình độ chuyên môn chưa đạt chuẩn, năng lực hạn chế không đáp ứng được yêu cầu công việc; cá nhân nguyện xin nghỉ hưu trước tuổi</t>
  </si>
  <si>
    <t>Nông Quốc Thăng</t>
  </si>
  <si>
    <t>15/5/1969</t>
  </si>
  <si>
    <t>Trung cấp</t>
  </si>
  <si>
    <t>Viên chức, Kỹ thuật viên hạng IV, Đội VHTT&amp;TT khu vực Tràng Định</t>
  </si>
  <si>
    <t>Nguyễn Hồng Vân</t>
  </si>
  <si>
    <t>Viên chức, Kỹ thuật viên hạng IV, Đội VHTT&amp;TT khu vực Chi Lăng</t>
  </si>
  <si>
    <t>Nguyễn Văn Dũng</t>
  </si>
  <si>
    <t>Sơ cấp nghề</t>
  </si>
  <si>
    <t>Viên chức, Đội VHTT&amp;TT khu vực Hữu Lũng</t>
  </si>
  <si>
    <t>Trình độ chuyên môn chưa đạt chuẩn, năng lực hạn chế không đáp ứng được yêu cầu công việc; cá nhân tự nguyện xin nghỉ hưu trước tuổi; đồng thời hoạt động phát sóng, tiếp sóng chương trình phát thanh chấm dứt hoạt động trước ngày 31/12/2025 theo Nghị định số 49/2024/NĐ-CP ngày 10/5/2024</t>
  </si>
  <si>
    <t>Nguyễn Văn Thắng</t>
  </si>
  <si>
    <t>23/11/1968</t>
  </si>
  <si>
    <t>Đại học điện tử viễn thông</t>
  </si>
  <si>
    <t>Phó Đội trưởng, kỹ sư hạng III, Đội VHTT&amp;TT khu vực Bình Gia</t>
  </si>
  <si>
    <t>01/12/2030</t>
  </si>
  <si>
    <t>Nguyễn Văn Lập</t>
  </si>
  <si>
    <t>18/12/1968</t>
  </si>
  <si>
    <t>Sức khỏe không đảm bảo (tăng huyết áp, đái tháo đường), năng lực hạn chế không đáp ứng được yêu cầu công việc; cá nhân có tự nguyện xin nghỉ hưu trước tuổi</t>
  </si>
  <si>
    <t>Triệu Thị Luyến</t>
  </si>
  <si>
    <t>Viên chức, Thư viện viên  Đội VHTT&amp;TT khu vực Văn Quan</t>
  </si>
  <si>
    <t>Mông Minh Tuấn</t>
  </si>
  <si>
    <t>Cao đẳng</t>
  </si>
  <si>
    <t>Viên chức, Đội trưởng Đội tuyên truyền lưu động, Trung tâm Văn hoá</t>
  </si>
  <si>
    <t>Trình độ chuyên môn chưa đạt chuẩn, hạn chế trong việc sử dụng công nghệ thông tin; hiện tại Đội Tuyên truyền lưu động đang dư 01 phó Đội trưởng; cá nhân tự nguyện xin nghỉ hưu trước tuổi</t>
  </si>
  <si>
    <t>TRUNG TÂM PHÁT TRIỀN QUỸ ĐẤT (01 NGƯỜI)</t>
  </si>
  <si>
    <t>Dương Thị Thửu</t>
  </si>
  <si>
    <t>Đại học Tài chính - Kế toán</t>
  </si>
  <si>
    <t>Viên chức Kế toán thuộc phòng Tổ chức - Hành chính</t>
  </si>
  <si>
    <t>Thành lập Trung tâm Phát triển quỹ đất tỉnh, trên cơ sở tiếp nhận một phần chức năng nhiệm vụ của trung tâm Tài nguyên và môi trường trực thuộc Sở NN&amp;MT và Trung tâm PTQĐ các huyện, thành phố; cá nhân tự nguyện nghỉ hưu trước tuổi để cơ cấu lại, nâng cao chất lượng viên chức và trẻ hóa đội ngũ viên chức</t>
  </si>
  <si>
    <t>HỘI CHỮ THẬP ĐỎ TỈNH (03 NGƯỜI)</t>
  </si>
  <si>
    <t>Nông Bích Thuận</t>
  </si>
  <si>
    <t>Chủ tịch Hội Chữ thập đỏ</t>
  </si>
  <si>
    <t>Sáp nhập Hội Nạn nhân chất độc da cam/dioxin, Hội Người mù, Hội Bảo trợ người khuyết tật và Bảo vệ quyền trẻ em vào Hội Chữ thập đỏ tỉnh</t>
  </si>
  <si>
    <t>Phạm Thị Dung</t>
  </si>
  <si>
    <t>Trưởng Ban chăm sóc sức khỏe</t>
  </si>
  <si>
    <t>Sức khỏe không đảm bảo (Viêm bàng quang, viêm dạ dày), xử lý công việc còn chậm, trình độ công nghệ thông tin còn hạn chế không đáp ứng được yêu cầu nhiệm vụ trong tình hình mới; cá nhân tự nguyện xin nghỉ hưu trước tuổi</t>
  </si>
  <si>
    <t>Lê Thị Hương</t>
  </si>
  <si>
    <t>Trưởng Ban Tổ chức - Hành chính</t>
  </si>
  <si>
    <t>Sức khoẻ suy giảm không đảm bảo đáp ứng  công việc; việc ứng dụng công nghệ thông tin trong xử lý văn bản không đáp ứng được  trong tình hình mới; cá nhân tự nguyện xin nghỉ hưu trước tuổi</t>
  </si>
  <si>
    <t>B</t>
  </si>
  <si>
    <t>CẤP XÃ (52 NGƯỜI)</t>
  </si>
  <si>
    <t>XÃ CHI LĂNG (01 NGƯỜI)</t>
  </si>
  <si>
    <t>Nguyễn Thu Hà</t>
  </si>
  <si>
    <t>Đại học Tài chính</t>
  </si>
  <si>
    <t>Chuyên viên phòng Kinh tế</t>
  </si>
  <si>
    <t>Sức khỏe không đảm bảo (thấp khớp, tăng huyết áp); không đáp ứng được yêu cầu công việc; cá nhân  tự nguyện xin nghỉ hưu trước tuổi</t>
  </si>
  <si>
    <t>XÃ BẰNG MẠC (01 NGƯỜI)</t>
  </si>
  <si>
    <t>Lăng Thúy Thơm</t>
  </si>
  <si>
    <t>29/3/1974</t>
  </si>
  <si>
    <t>Chuyên viên Phòng Kinh tế</t>
  </si>
  <si>
    <t>Dôi dư so với định mức biên chế; không đáp ứng được yêu cầu nhiệm vụ; cá nhân tự nguyện xin nghỉ hưu trước tuổi</t>
  </si>
  <si>
    <t>XÃ CHIẾN THẮNG (01 NGƯỜI)</t>
  </si>
  <si>
    <t>Trịnh Tuấn Anh</t>
  </si>
  <si>
    <t>Đại học, Quản lý đất đai</t>
  </si>
  <si>
    <t>Chuyên viên Trung tâm phục vụ HCC</t>
  </si>
  <si>
    <t>Dôi dư so với định mức biên chế; không đáp ứng yêu cầu thực hiện nhiệm vụ; cá nhân tự nguyện xin nghỉ hưu trước tuổi</t>
  </si>
  <si>
    <t>XÃ ĐIỀM HE (01 NGƯỜI )</t>
  </si>
  <si>
    <t>Hoàng Văn Binh</t>
  </si>
  <si>
    <t>03/4/1970</t>
  </si>
  <si>
    <t xml:space="preserve">Đại học  </t>
  </si>
  <si>
    <t>Chuyên viên Ban Văn hóa - Xã hội  HĐND</t>
  </si>
  <si>
    <t>Năng lực hạn chế không đáp ứng được yêu cầu công việc; cá nhân tự nguyện nghỉ thôi việc</t>
  </si>
  <si>
    <t>XÃ YÊN PHÚC (02 NGƯỜI)</t>
  </si>
  <si>
    <t>Hoàng Văn Tuân</t>
  </si>
  <si>
    <t>Chuyên viên Trung tâm Phục vụ HCC</t>
  </si>
  <si>
    <t>Hoàng Văn Huân</t>
  </si>
  <si>
    <t>Nhân viên phục vụ (lái xe)</t>
  </si>
  <si>
    <t>Sức khỏe không đảm bảo, bị thoái hóa cột sống (có bệnh án kèm theo); cá nhân tự nguyện nghỉ hưu trước tuổi</t>
  </si>
  <si>
    <t>XÃ KHÁNH KHÊ (01 NGƯỜI)</t>
  </si>
  <si>
    <t>Nguyễn Thị Trà</t>
  </si>
  <si>
    <t>Đại học chuyên ngành Kế toán</t>
  </si>
  <si>
    <t>01/09/2025</t>
  </si>
  <si>
    <t>Dôi dư so với định mức biên chế; không đáp ứng được yêu cầu thực hiện nhiệm vụ; cá nhân tự nguyện xin nghỉ hưu trước tuổi</t>
  </si>
  <si>
    <t>XÃ VĂN QUAN (01 NGƯỜI)</t>
  </si>
  <si>
    <t>Tăng Văn Thoại</t>
  </si>
  <si>
    <t>Chuyên viên Ban Văn hóa - Xã Hội HĐND</t>
  </si>
  <si>
    <t>01/11/2030</t>
  </si>
  <si>
    <t>Không đáp ứng được yêu cầu nhiệm vụ, công nghệ thông tin còn hạn chế; cá nhân tự nguyện xin nghỉ hưu trước tuổi</t>
  </si>
  <si>
    <t>PHƯỜNG ĐÔNG KINH (03 NGƯỜI)</t>
  </si>
  <si>
    <t>Nguyễn Khắc Đạo</t>
  </si>
  <si>
    <t>HĐ nhân viên kỹ thuật, Trung tâm Dịch vụ công ích</t>
  </si>
  <si>
    <t>Sức khỏe không đảm bảo (đau giây thần kinh tọa, rối loạn tiền đình, viêm khớp), năng lực hạn chế không đáp ứng được yêu cầu công việc; cá nhân tự nguyện xin nghỉ hưu trước tuổi</t>
  </si>
  <si>
    <t>Nguyễn Bá Bảng</t>
  </si>
  <si>
    <t xml:space="preserve"> 16/12/1972</t>
  </si>
  <si>
    <t>Đại học - Quản lý đất đai</t>
  </si>
  <si>
    <t>Phó Giám đốc Trung tâm Phục vụ HCC</t>
  </si>
  <si>
    <t>Sức khỏe không đảm bảo (thiếu máu não cục bộ, có tiền sử đột quỵ), năng lực hạn chế không đáp ứng được yêu cầu công việc; cá nhân tự nguyện xin nghỉ hưu trước tuổi</t>
  </si>
  <si>
    <t>Hoàng Công Thu</t>
  </si>
  <si>
    <t>Đại học Thương mại</t>
  </si>
  <si>
    <t>Chuyên viên HĐND</t>
  </si>
  <si>
    <t>Sức khỏe không đảm bảo (Gan nhiễm mỡ độ 2, mỡ máu cao, tiểu đường Tuýp 2, ảnh hưởng đến tiến độ công việc; cá nhân tự nguyện xin nghỉ hưu trước tuổi</t>
  </si>
  <si>
    <t>PHƯỜNG KỲ LỪA (03 NGƯỜI)</t>
  </si>
  <si>
    <t>Đinh Huy Tường</t>
  </si>
  <si>
    <t>Viên chức Trung tâm Dịch vụ công ích</t>
  </si>
  <si>
    <t>Sức khỏe yếu, không đủ điều kiện tiếp tục công tác (huyết áp, đái tháo đường, gút, mỡ máu, men gan, trào ngược dạ dày, thoái hóa cột sống, thoát vị đĩa đệm các đốt sống L2/3); các nhân tự nguyện xin nghỉ hưu trước tuổi</t>
  </si>
  <si>
    <t>Phạm Văn Hồng</t>
  </si>
  <si>
    <t>Chưa qua đào tạo</t>
  </si>
  <si>
    <t>HĐLĐ Lái xe, Trung tâm Dịch vụ công ích</t>
  </si>
  <si>
    <t>Sức khỏe không đảm bảo thực hiện nhiệm vụ (mắt kém); năng lực hạn chế không đáp ứng được yêu cầu công việc; cá nhân tự nguyện xin nghỉ hưu trước tuổi</t>
  </si>
  <si>
    <t xml:space="preserve">Nông Thị Hải Lý    </t>
  </si>
  <si>
    <t>PHƯỜNG TAM THANH (01 NGƯỜI)</t>
  </si>
  <si>
    <t>Cù Chí Thanh</t>
  </si>
  <si>
    <t>10/10/1972</t>
  </si>
  <si>
    <t>Đại học Luật Kinh tế</t>
  </si>
  <si>
    <t>Chuyên viên Văn phòng HĐND&amp;UBND</t>
  </si>
  <si>
    <t>01/11/2034</t>
  </si>
  <si>
    <t>PHƯỜNG LƯƠNG VĂN TRI (01 NGƯỜI)</t>
  </si>
  <si>
    <t>Nguyễn Thị Phượng</t>
  </si>
  <si>
    <t>27/5/1972</t>
  </si>
  <si>
    <t>Đại học ngành Quản lý đất đai</t>
  </si>
  <si>
    <t>Chuyên viên Phòng Kinh tế Hạ tầng và Đô thị</t>
  </si>
  <si>
    <t>XÃ ĐOÀN KẾT (01 NGƯỜI)</t>
  </si>
  <si>
    <t>Mạc Văn Tuấn</t>
  </si>
  <si>
    <t>Chuyên viên Ban Văn hóa - Xã hội HĐND</t>
  </si>
  <si>
    <t>Năng lực hạn chế, không đáp ứng được yêu cầu thực hiện nhiệm vụ; cá nhân có nguyện vọng xin nghỉ hưu trước tuổi</t>
  </si>
  <si>
    <t>XÃ TRÀNG ĐỊNH (02 NGƯỜI)</t>
  </si>
  <si>
    <t>Nông Mạnh Duy</t>
  </si>
  <si>
    <t>Đại học Nông lâm</t>
  </si>
  <si>
    <t>Phó Trưởng Ban Văn hóa - Xã hội HĐND</t>
  </si>
  <si>
    <t>Sức khỏe không đảm bảo, thường xuyên ốm đau phải điều trị lâu dài; hạn chế về công nghệ thông tin, không đáp ứng được yêu cầu công việc.</t>
  </si>
  <si>
    <t>Lô Thị Hiền</t>
  </si>
  <si>
    <t>Đại học Tài chính ngân hàng</t>
  </si>
  <si>
    <t>Phó Chánh Văn phòng HĐND&amp;UBND</t>
  </si>
  <si>
    <t>Sức khỏe không đảm bảo, thường xuyên đau nhức xương khớp phải điều trị lâu dài, thoái hóa cột sống thắt lưng, thoát vị nội xốp vành đĩa điệm, thoái hóa cột sống cổ, viêm da cơ địa; Văn phòng HĐND&amp;UBND dôi dư 2 biên chế theo định mức</t>
  </si>
  <si>
    <t>XÃ KHÁNG CHIẾN (03 NGƯỜI)</t>
  </si>
  <si>
    <t>Đinh Văn Toàn</t>
  </si>
  <si>
    <t xml:space="preserve">Chuyên viên Ban Văn hóa - Xã hội  HĐND </t>
  </si>
  <si>
    <t>01/04/2033</t>
  </si>
  <si>
    <t>Dôi dư so với định mức giao biên chế; năng lực hạn chế, không đáp ứng được yêu cầu công việc; cá nhân tự nguyện nghỉ hưu trước tuổi</t>
  </si>
  <si>
    <t>Trần Thị Quyên</t>
  </si>
  <si>
    <t>Đại học Quản lý nhà nước</t>
  </si>
  <si>
    <t xml:space="preserve">Chuyên viên Ban Kinh tế- Ngân sách HĐND </t>
  </si>
  <si>
    <t>01/06/2034</t>
  </si>
  <si>
    <t>Sức khỏe không đảm bảo (cao huyết áp, hiện đang điều trị), năng lực chuyên môn không đáp ứng được yêu cầu nhệm vụ; cá nhân có đơn tự nguyện xin nghỉ hưu trước tuổi</t>
  </si>
  <si>
    <t>Nguyễn Công Lực</t>
  </si>
  <si>
    <t>Đại học Quản lý Văn hóa</t>
  </si>
  <si>
    <t>Trưởng phòng Văn hóa - Xã hội</t>
  </si>
  <si>
    <t>Năng lực chuyên môn hạn chế, không đáp ứng được yêu cầu công việc; sức khỏe không đảm bảo (mắt kém, ù tai); cá nhân có đơn tự nguyện xin nghỉ hưu trước tuổi</t>
  </si>
  <si>
    <t>XÃ THẤT KHÊ (01 NGƯỜI)</t>
  </si>
  <si>
    <t>Triệu Minh Quân</t>
  </si>
  <si>
    <t>Đại học Trồng trọt</t>
  </si>
  <si>
    <t>Dôi dư so với định mức biên chế; không đáp ứng được yêu cầu thực hiện nhiệm vụ; cá nhân có nguyện vọng xin nghỉ thôi việc</t>
  </si>
  <si>
    <t>XÃ ĐỒNG ĐĂNG (02 NGƯỜI)</t>
  </si>
  <si>
    <t>Sái Vĩnh Chung</t>
  </si>
  <si>
    <t>Đại học Luật</t>
  </si>
  <si>
    <t>Phó Ban Kinh tế- Ngân sách HĐND</t>
  </si>
  <si>
    <t>01/08/2034</t>
  </si>
  <si>
    <t>Dôi dư so với định mức biên chế theo quy định; năng lực hạn chế không đáp ứng được yêu cầu nhiệm vụ; cá nhân tự nguyện xin nghỉ hưu trước tuổi</t>
  </si>
  <si>
    <t>Nông Thúy Việt</t>
  </si>
  <si>
    <t>12/10/1971</t>
  </si>
  <si>
    <t>Chuyên viên Ban Kinh tế- Ngân sách HĐND</t>
  </si>
  <si>
    <t>01/11/2029</t>
  </si>
  <si>
    <t>XÃ CAO LỘC (02 NGƯỜI)</t>
  </si>
  <si>
    <t>Lê Thị Tân</t>
  </si>
  <si>
    <t>20/4/1974</t>
  </si>
  <si>
    <t>Chuyên viên Phòng Văn hóa - Xã hội</t>
  </si>
  <si>
    <t>Dôi dư so với định mức biên chế theo quy định; năng lực hạn chế không đáp ứng được yêu cầu công việc; cá nhân tự nguyện xin nghỉ hưu trước tuổi</t>
  </si>
  <si>
    <t>Lương Văn Liễu</t>
  </si>
  <si>
    <t>20/8/1973</t>
  </si>
  <si>
    <t xml:space="preserve">Chuyên viên Văn phòng HĐND&amp;UBND </t>
  </si>
  <si>
    <t>XÃ THIỆN THUẬT (01 NGƯỜI)</t>
  </si>
  <si>
    <t>Hoàng Minh Hải</t>
  </si>
  <si>
    <t>Đại học Quản lý đất đai</t>
  </si>
  <si>
    <t>Chuyên viên Phòng Kinh  tế</t>
  </si>
  <si>
    <t>Năng lực hạn chế không đáp ứng được yêu cầu nhiệm vụ; cá nhân có nguyện vọng xin nghỉ hưu trước tuổi</t>
  </si>
  <si>
    <t>XÃ QUÝ HOÀ (03 NGƯỜI)</t>
  </si>
  <si>
    <t>Hoàng Văn Quyết</t>
  </si>
  <si>
    <t>Chuyên viên Ban Văn hoá- Xã hội HĐND</t>
  </si>
  <si>
    <t>Sức khỏe không đảm bảo, thường xuyên đau đầu, hiện tại tai bị điếc, giảm trí nhớ, bệnh tiểu đường tuyp 2 lâu năm, thường xuyên đi bệnh viện ảnh hưởng đến công việc được giao; cá nhân tự nguyện xin nghỉ hưu trước tuổi</t>
  </si>
  <si>
    <t>Lưu Trung Thành</t>
  </si>
  <si>
    <t>Sức khỏe không đảm bảo, thị lực kém thường xuyên đau mỏi các cơ khớp, trình độ công nghệ thông tin hạn chế, không đáp ứng được yêu cầu công việc; cá nhân tự nguyện xin nghỉ hưu trước tuổi</t>
  </si>
  <si>
    <t>Phan Xuân Nhượng</t>
  </si>
  <si>
    <t>Chuyên viên Phòng Văn hoá- Xã hội</t>
  </si>
  <si>
    <t>Sức khỏe không đảm bảo (Giấy KSK loại III), năng lực hạn chế không đáp ứng được yêu cầu nhiệm vụ; cá nhân tự nguyện xin nghỉ hưu trước tuổi</t>
  </si>
  <si>
    <t>XÃ THIỆN LONG (02 NGƯỜI)</t>
  </si>
  <si>
    <t>Hoàng Văn Trường</t>
  </si>
  <si>
    <t>Đại học Kế toán</t>
  </si>
  <si>
    <t>Hoàng Văn Trình</t>
  </si>
  <si>
    <t xml:space="preserve">Sức khỏe không đảm bảo, năng lực hạn chế trong công tác tham mưu; cá nhân tự nguyện xin nghỉ hưu trước tuổi </t>
  </si>
  <si>
    <t>XÃ TÂN VĂN (01 NGƯỜI)</t>
  </si>
  <si>
    <t>Hoàng Thanh Hóa</t>
  </si>
  <si>
    <t>Năng lực hạn chế về công nghệ thông tin trong sử dụng máy tính; cá nhân tự nguyện nghỉ hưu trước tuổi</t>
  </si>
  <si>
    <t>XÃ NHẤT HOÀ (02 NGƯỜI)</t>
  </si>
  <si>
    <t>Dương Hữu Ngọc</t>
  </si>
  <si>
    <t>18/10/1970</t>
  </si>
  <si>
    <t xml:space="preserve">Chuyên viên Ban Kinh tế - Ngân sách HĐND </t>
  </si>
  <si>
    <t xml:space="preserve">Sức khoẻ không đảm bảo (thị lực kém, thoát vị đĩa đệm, sỏi thận 2 bên mỡ máu;trình độ công nghệ thông tin hạn chế, không thực hiện được yêu cầu nhiệm vụ, cá nhân tự nguyện xin nghỉ hưu </t>
  </si>
  <si>
    <t>Hoàng Đình Khải</t>
  </si>
  <si>
    <t>01/08/2035</t>
  </si>
  <si>
    <t>Sức khỏe không đảm bảo, Viêm Gan siêu virus B, Huyết áp cao, rối loạn chức năng gan, suy giáp, thoát vị đĩa đệm, thường xuyên đau mỏi, rối loạn tiền đình; trình độ công nghệ thông tin không đảm bảo, không đáp ứng được yêu cầu công việc.</t>
  </si>
  <si>
    <t>XÃ TÂN TRI (01 NGƯỜI)</t>
  </si>
  <si>
    <t>Nguyễn Thanh Phúc</t>
  </si>
  <si>
    <t>Sức khỏe không đảm bảo (Giấy Khám sức khỏe Loại IV, Huyết áp cao); không đáp ứng yêu cầu thực hiện nhiệm vụ</t>
  </si>
  <si>
    <t>XÃ VŨ LỄ (03 NGƯỜI)</t>
  </si>
  <si>
    <t>Đồng Văn Hưng</t>
  </si>
  <si>
    <t xml:space="preserve">Chuyên viên Phòng Văn hóa - Xã hội </t>
  </si>
  <si>
    <t>Sức khỏe không đảm bảo (Huyết áp cao, đường máu 7,78) ảnh hưởng đến công việc chuyên môn; cá nhân tự nguyện xin nghỉ hưu trước tuổi</t>
  </si>
  <si>
    <t>Lương Đình Trưởng</t>
  </si>
  <si>
    <t xml:space="preserve">Chuyên viên Phòng Kinh tế </t>
  </si>
  <si>
    <t>Sức khỏe không đảm bảo loại 4 (bị gãy xương cẳng chân phải và gãy khớp xương tai trái đã mổ vít định hình, chưa mổ tháo đinh đi lại khó khăn, ảnh hưởng đến tiến độ công việc được giao</t>
  </si>
  <si>
    <t>Hoàng Văn Hậu</t>
  </si>
  <si>
    <t>Sơ cấp</t>
  </si>
  <si>
    <t xml:space="preserve">Nhân viên lái xe Văn phòng HĐND&amp;UBND </t>
  </si>
  <si>
    <t>Sức khỏe không đảm bảo (Sỏi thận, cận thị) ảnh hưởng đến công việc chuyên môn; cá nhân tự nguyện xin nghỉ hưu trước tuổi</t>
  </si>
  <si>
    <t>XÃ VŨ LĂNG (02 NGƯỜI)</t>
  </si>
  <si>
    <t>Lương Văn Thị</t>
  </si>
  <si>
    <t>Sức khỏe không đảm bảo hay bị đau đầu, chóng mặt do vết mổ chấn thương sọ não; trình độ chuyên môn nghiệp vụ hạn chế, không đáp ứng được yêu cầu công việc</t>
  </si>
  <si>
    <t>Dương Công Vỹ</t>
  </si>
  <si>
    <t>Sức khỏe không đảm bảo để phục vụ công việc (kết luận Giấy KSK loại IV) thường xuyên bị đau chân, đi lại khó khăn, hoa mắt chóng mặt do huyết áp tăng cao gây ảnh hưởng đến tiến độ thực hiện công việc được giao</t>
  </si>
  <si>
    <t>XÃ BẮC SƠN (01 NGƯỜI)</t>
  </si>
  <si>
    <t>Hoàng Đình Chiến</t>
  </si>
  <si>
    <t>Sức khỏe không đảm bảo, bị suy thận độ 5, tuần phải chạy thận 3 lần do đó ảnh hưởng đến công việc được giao; cá nhân có đơn xin nghỉ hưu trước tuổi</t>
  </si>
  <si>
    <t>XÃ LỢI BÁC (01 NGƯỜI)</t>
  </si>
  <si>
    <t>Lý Thị Hiền</t>
  </si>
  <si>
    <t>Không đáp ứng được yêu cầu nhiệm vụ, sức khỏe không đảm bảo (thoái hóa cột sống); cá nhân tự nguyện nghỉ hưu trước tuổi</t>
  </si>
  <si>
    <t>XÃ KHUẤT XÁ (01 NGƯỜI)</t>
  </si>
  <si>
    <t>Vy Văn Thiết</t>
  </si>
  <si>
    <t xml:space="preserve">Chuyên viên Văn phòng 
HĐND&amp;UBND </t>
  </si>
  <si>
    <t>Sức khỏe không đảm bảo (Nhịp tim nhanh, Suy tim, tăng huyết áp); không đáp ứng được yêu cầu công việc; cá nhân  tự nguyện xin nghỉ</t>
  </si>
  <si>
    <t>XÃ THỐNG NHẤT (01 NGƯỜI)</t>
  </si>
  <si>
    <t>La Văn Dương</t>
  </si>
  <si>
    <t>Phó trưởng Ban Văn hóa - Xã hội HĐND</t>
  </si>
  <si>
    <t>01/05/2032</t>
  </si>
  <si>
    <t>Dôi dư so với định mức biên chế; cá nhân tự nguyện xin nghỉ hưu trước tuổi</t>
  </si>
  <si>
    <t>XÃ NA DƯƠNG (01 NGƯỜI)</t>
  </si>
  <si>
    <t>Lâm Thị Độ</t>
  </si>
  <si>
    <t>07/4/1974</t>
  </si>
  <si>
    <t>XÃ ĐÌNH LẬP (01 NGƯỜI)</t>
  </si>
  <si>
    <t>Hoàng Ngọc Xuyến</t>
  </si>
  <si>
    <t>21/7/1975</t>
  </si>
  <si>
    <t>Nhân viên hợp đồng tạp vụ</t>
  </si>
  <si>
    <t>Dôi dư 02 nhân viên tạp vụ do không được giao chỉ tiêu hợp đồng; cá nhân tự nguyện xin nghỉ hưu trước tuổi</t>
  </si>
  <si>
    <t>XÃ VÂN NHAM (01 NGƯỜI)</t>
  </si>
  <si>
    <t>Nguyễn Văn Thuỷ</t>
  </si>
  <si>
    <t>29/12/1972</t>
  </si>
  <si>
    <t>Chuyên viên Văn phòng HĐND &amp; UBND</t>
  </si>
  <si>
    <t>Sức khỏe không đảm bảo (thoái hóa cột sống, phì tuyết tiền liệt, sỏi tiết niệu); cá nhân tự nguyện xin nghỉ hưu trước tuổi</t>
  </si>
  <si>
    <t>XÃ CAI KINH (03 NGƯỜI)</t>
  </si>
  <si>
    <t>Nông Quốc Bảo</t>
  </si>
  <si>
    <t>Chánh Văn phòng HĐND&amp;UBND</t>
  </si>
  <si>
    <t>Sức khoẻ không đảm bảo (tăng huyết áp, tăng đường máu cơ tim, gan nhiễm mỡ…), năng lực hạn chế không đáp ứng được yêu cầu công việc;cá nhân tự nguyện xin nghỉ hưu trước tuổi</t>
  </si>
  <si>
    <t>Vi Văn Đa (Vy Đức Thành)</t>
  </si>
  <si>
    <t>Phùng Duy Hưng</t>
  </si>
  <si>
    <t>Sức khoẻ không đảm bảo (tăng huyết áp, tăng men gan, rối loạn chuyển hoá lipit máu…), năng lực hạn chế không đáp ứng được yêu cầu công việc; cá nhân tự nguyện xin nghỉ hưu trước tuổi</t>
  </si>
  <si>
    <t>Danh sách này ấn định có 95 người./.</t>
  </si>
  <si>
    <t>Phụ lục số 02</t>
  </si>
  <si>
    <t xml:space="preserve"> DANH SÁCH NGHỈ THÔI VIỆC THEO NGHỊ ĐỊNH SỐ 178/2024/NĐ-CP
 (ĐƯỢC SỬA ĐỔI, BỔ SUNG TẠI NGHỊ ĐỊNH SỐ 67/2025/NĐ-CP)</t>
  </si>
  <si>
    <t>TỔNG CỘNG (292) NGƯỜI)</t>
  </si>
  <si>
    <t>CẤP TỈNH (29 NGƯỜI)</t>
  </si>
  <si>
    <t>SỞ KHOA HỌC VÀ CÔNG NGHỆ (01 NGƯỜI)</t>
  </si>
  <si>
    <t>Vi Lương Vân</t>
  </si>
  <si>
    <t>Kế toán, Văn phòng Sở</t>
  </si>
  <si>
    <t>Sức khỏe không đảm bảo (mắc bệnh hiểm nghèo hằng tháng phải đi điều trị bệnh nên ảnh hưởng đến công việc được giao); cá nhân tự nguyện xin nghỉ thôi việc</t>
  </si>
  <si>
    <t>SỞ Y TẾ (01 NGƯỜI)</t>
  </si>
  <si>
    <t>Dương Thị Dược</t>
  </si>
  <si>
    <t>13/11/1980</t>
  </si>
  <si>
    <t>Đại học y</t>
  </si>
  <si>
    <t>Chuyên viên phòng Nghiệp vụ Y - Dược (nguyên là công chức Chi cục An toàn vệ sinh thực phẩm)</t>
  </si>
  <si>
    <t>01/12/2040</t>
  </si>
  <si>
    <t>Giải thể Chi cục An toàn vệ sinh thực phẩm; cá nhân tự nguyện xin nghỉ thôi việc</t>
  </si>
  <si>
    <t>Lê Văn Đa</t>
  </si>
  <si>
    <t>Viên chức Phòng Tuyên truyền Đào tạo, Trung tâm Khuyến nông</t>
  </si>
  <si>
    <t>Tổ chức lại Trung tâm Khuyến nông tỉnh; năng lực hạn chế, không đáp ứng được yêu cầu công việc; cá nhân tự nguyện xin nghỉ thôi việc</t>
  </si>
  <si>
    <t>Đỗ Mạnh Thành</t>
  </si>
  <si>
    <t>Viên chức Chi nhánh Dịch vụ nông nghiệp khu vực Đô thị</t>
  </si>
  <si>
    <t>Tổ chức lại Trung tâm Khuyến nông tỉnh trên cơ sở tiếp nhận chức năng, nhiệm vụ Trung tâm Dịch vụ nông nghiệp cấp huyện; năng lực hạn chế, không đáp ứng được yêu cầu công việc; cá nhân tự nguyện xin nghỉ thôi việc</t>
  </si>
  <si>
    <t>Đàm Thị Phương Mai</t>
  </si>
  <si>
    <t>Phó Trưởng phòng Hành chính - Tổng hợp, Trung Tâm Khuyến nông (nguyên Trưởng phòng Hành chính - Tổng hợp chăn nuôi và Thú y)</t>
  </si>
  <si>
    <t>Giải thể Chi cục Chăn nuôi và Thú ý; năng lực không đáp ứng được yêu cầu hiện nay về tiến độ, thời gian, chất lượng thực thi nhiệm vụ, công vụ thường xuyên và đột xuất, sau khi sắp xếp tổ chức bộ máy; cá nhân tự nguyện xin nghỉ thôi việc để tạo điều kiện cho cán bộ trẻ và được cơ quan, đơn vị đồng ý</t>
  </si>
  <si>
    <t>SỞ NỘI VỤ (02 NGƯỜI)</t>
  </si>
  <si>
    <t>Hoàng Văn Kiển</t>
  </si>
  <si>
    <t xml:space="preserve">Đại học sư phạm  </t>
  </si>
  <si>
    <t>Chuyên viên Phòng Công chức, viên chức</t>
  </si>
  <si>
    <t xml:space="preserve"> Từ tháng 7/2025 phòng Công chức, viên chức thực hiện tiếp nhận, bổ sung chức năng, nhiệm vụ; trình độ đào tạo chuyên môn không phù hợp với vị trí việc làm đang đảm nhiệm. Sức khoẻ không đảm bảo, ảnh hưởng đến kết quả thực hiện chức năng, nhiệm vụ được giao (thường xuyên phải thăm khám và sử dụng thuốc điều trị bệnh tăng đường huyết, tăng mỡ máu, gút và thoái hoá đốt sống); cá nhân tự nguyện xin nghỉ thôi việc</t>
  </si>
  <si>
    <t>Long Thuỳ Hương</t>
  </si>
  <si>
    <t>Trung cấp Công nghệ thông tin</t>
  </si>
  <si>
    <t>Nhân viên phục vụ, Văn phòng Sở</t>
  </si>
  <si>
    <t xml:space="preserve">Dôi dư số lượng lao động hợp đồng phục vụ sau khi hợp nhất Sở Nội vụ với Sở Lao động - Thương binh và Xã hội. Đơn vị không còn nhu cầu sử dụng lao động </t>
  </si>
  <si>
    <t>Trương Minh Thảo</t>
  </si>
  <si>
    <t>27/02/1974</t>
  </si>
  <si>
    <t>Thanh tra viên phòng Giám sát, thẩm định và xử lý sau thanh tra (nguyên Thanh tra Sở Nội vụ)</t>
  </si>
  <si>
    <t>01/3/2036</t>
  </si>
  <si>
    <t>Năng lực chuyên môn còn hạn chế; không đáp ứng được yêu cầu ứng dụng công nghệ thông tin trong thực hiện nhiệm vụ được giao; sức khỏe không đảm bảo (tràn dịch khớp gối đi lại khó khăn, Gan nhiễm mỡ, Sỏi thận); cá nhân tự nguyện xin nghỉ thôi việc</t>
  </si>
  <si>
    <t>Phạm Minh Tuấn</t>
  </si>
  <si>
    <t>01/5/1986</t>
  </si>
  <si>
    <t>Kỹ sư xây dựng cầu đường</t>
  </si>
  <si>
    <t>Chuyên viên phòng nghiệp vụ II (nguyên Thanh tra Sở Dân tộc và Tôn giáo)</t>
  </si>
  <si>
    <t>01/6/2048</t>
  </si>
  <si>
    <t>Năng lực không đáp ứng được yêu cầu thực hiện nhiệm vụ, trình độ chuyên môn đào tạo không phù hợp với vị trí việc làm; cá nhân tự nguyện xin nghỉ thôi việc</t>
  </si>
  <si>
    <t>SỞ XÂY DỰNG (01 NGƯỜI)</t>
  </si>
  <si>
    <t>Nguyễn Thị Nguyệt Quế</t>
  </si>
  <si>
    <t>Nhân viên phục vụ Văn phòng Sở</t>
  </si>
  <si>
    <t>Sức khỏe không đảm bảo (mắc bệnh hiểm nghèo, U tuyến giáp), cá nhân tự nguyện xin nghỉ thôi việc</t>
  </si>
  <si>
    <t>SỞ VĂN HÓA, THỂ THAO VÀ DU LỊCH (14 NGƯỜI)</t>
  </si>
  <si>
    <t>Lý Hồng Hải</t>
  </si>
  <si>
    <t>Chuyên viên phòng Quản lý Thông tin, Báo chí và Gia đình</t>
  </si>
  <si>
    <t>Tiếp nhận chức năng QLNN về báo chí xuất bản từ Sở TT&amp;TT; cá nhân tự nguyện xin nghỉ thôi việc</t>
  </si>
  <si>
    <t>Trần Thị Tuyết Minh</t>
  </si>
  <si>
    <t>14/9/1982</t>
  </si>
  <si>
    <t>Trình độ chuyên môn chưa đạt chuẩn, không đáp ứng yêu cầu nhiệm vụ; cá nhân tự nguyện xin nghỉ thôi việc</t>
  </si>
  <si>
    <t xml:space="preserve">Hoàng Tuấn Huân </t>
  </si>
  <si>
    <t>Viên chức, kỹ thuật viên Đội VHTT&amp;TT khu vực Văn Quan</t>
  </si>
  <si>
    <t>Trình độ chuyên môn chưa đạt chuẩn, năng lực hạn chế không đáp ứng được yêu cầu công việc; cá nhân tự nguyện xin nghỉ thôi việc; đồng thời hoạt động phát sóng, tiếp sóng chương trình phát thanh chấm dứt hoạt động trước ngày 31/12/2025 theo Nghị định số 49/2024/NĐ-CP ngày 10/5/2024</t>
  </si>
  <si>
    <t>Hoàng Tuấn Hậu</t>
  </si>
  <si>
    <t>10/7/1979</t>
  </si>
  <si>
    <t>Viên chức, Đội VHTT&amp;TT khu vực Văn Quan</t>
  </si>
  <si>
    <t>Nông Thiện Thư</t>
  </si>
  <si>
    <t>05/2/1987</t>
  </si>
  <si>
    <t>01/3/2047</t>
  </si>
  <si>
    <t>Ma Văn Luyện</t>
  </si>
  <si>
    <t>27/5/1983</t>
  </si>
  <si>
    <t>Viên chức, kỹ thuật viên, Đội VHTT&amp;TT khu vực Bình Gia</t>
  </si>
  <si>
    <t>01/6/2040</t>
  </si>
  <si>
    <t>Mai Thế Hòa</t>
  </si>
  <si>
    <t>05/3/1976</t>
  </si>
  <si>
    <t>01/4/2033</t>
  </si>
  <si>
    <t>Nguyễn Quang Định</t>
  </si>
  <si>
    <t>25/8/1980</t>
  </si>
  <si>
    <t>01/09/2042</t>
  </si>
  <si>
    <t>Triệu Thị Thanh Hoa</t>
  </si>
  <si>
    <t>Lương Văn Thuận</t>
  </si>
  <si>
    <t>05/6/1982</t>
  </si>
  <si>
    <t>01/7/2044</t>
  </si>
  <si>
    <t>Dương Thị Bích Thủy</t>
  </si>
  <si>
    <t>26/4/1978</t>
  </si>
  <si>
    <t>Viên chức, Kỹ thuật viên hạng III, Đội VHTT&amp;TT khu vực Cao Lộc</t>
  </si>
  <si>
    <t>01/01/2032</t>
  </si>
  <si>
    <t>Năng lực hạn chế không đáp ứng được yêu cầu công việc; cá nhân tự nguyện xin nghỉ thôi việc; đồng thời hoạt động phát sóng, tiếp sóng chương trình phát thanh chấm dứt hoạt động trước ngày 31/12/2025 theo Nghị định số 49/2024/NĐ-CP ngày 10/5/2024</t>
  </si>
  <si>
    <t>Mai Thế Mây</t>
  </si>
  <si>
    <t>10/6/1975</t>
  </si>
  <si>
    <t>Viên chức, nhân viên kỹ thuật, Đội VHTT&amp;TT khu vực Đình Lập</t>
  </si>
  <si>
    <t>01/7/2032</t>
  </si>
  <si>
    <t>Trình độ chuyên môn chưa đạt chuẩn, năng lực hạn chế không đáp ứng được yêu cầu công việc; cá nhân tự nguyện xin nghỉ thôi việc</t>
  </si>
  <si>
    <t>Vi Thanh Cương</t>
  </si>
  <si>
    <t>07/7/1980</t>
  </si>
  <si>
    <t>01/8/2042</t>
  </si>
  <si>
    <t>Trình độ chuyên môn chưa đạt chuẩn, vị trí việc làm không phù hợp, không đáp ứng được yêu cầu công việc; cá nhân tự nguyện xin nghỉ thôi việc</t>
  </si>
  <si>
    <t>Nông Văn Lừng</t>
  </si>
  <si>
    <t>05/7/1975</t>
  </si>
  <si>
    <t>Bằng nghề lái xe</t>
  </si>
  <si>
    <t>HĐLĐ lái xe, Đội VHTT&amp;TT khu vực Đình Lập</t>
  </si>
  <si>
    <t>01/8/2037</t>
  </si>
  <si>
    <t>Sức khỏe không đảm bảo (tăng huyết áp, đái tháo đường, viêm Gan mãn tính, suy thận, đái tháo đường) không đảm bảo sức khỏe thực hiện nhiệm vụ công việc; cá nhân tự nguyện xin nghỉ thôi việc</t>
  </si>
  <si>
    <t>TRUNG TÂM PHÁT TRIỀN QUỸ ĐẤT (02 NGƯỜI)</t>
  </si>
  <si>
    <t>Nông Khánh Thưởng</t>
  </si>
  <si>
    <t>Trung cấp sửa chữa thiết bị phát thanh - truyền hình</t>
  </si>
  <si>
    <t>Viên chức Chi nhánh PTQĐ khu vực Văn Quan</t>
  </si>
  <si>
    <t>Trình độ chuyên môn chưa đạt chuẩn, năng lực hạn chế không đáp ứng được yêu cầu công việc; cá nhân có đơn tự nguyện xin nghỉ thôi việc</t>
  </si>
  <si>
    <t>Hoàng Thị Hoàn</t>
  </si>
  <si>
    <t>Trung cấp Truyền dẫn và  Phát sóng</t>
  </si>
  <si>
    <t>HỘI CHỮ THẬP ĐỎ TỈNH (01 NGƯỜI)</t>
  </si>
  <si>
    <t>Hoàng Việt Hưng</t>
  </si>
  <si>
    <t>Chuyên viên Ban Tổ chức Hành chính</t>
  </si>
  <si>
    <t>Trình độ chuyên môn đào tạo không phù hợp với vị trí việc làm do đó không đáp ứng được yêu cầu nhiệm vụ; cá nhân tự nguyện xin nghỉ thôi việc</t>
  </si>
  <si>
    <t>HỘI VĂN HỌC NGHỆ THUẬT VÀ NHÀ BÁO (02 NGƯỜI)</t>
  </si>
  <si>
    <t>Lê Thuý Hạnh</t>
  </si>
  <si>
    <t>Chuyên viên Văn phòng</t>
  </si>
  <si>
    <t>Năng lực còn nhiều hạn chế; việc ứng dụng công nghệ thông tin trong xử lý văn bản không đáp ứng được trong tình hình mới;  cá nhân tự nguyện xin nghỉ thôi việc</t>
  </si>
  <si>
    <t>Nguyễn Thị Lan Huyền</t>
  </si>
  <si>
    <t>Biên tập viên Ban Biên tập Tạp chí VNXL và bản tin Người làm báo Lạng Sơn</t>
  </si>
  <si>
    <t>CẤP XÃ (263 NGƯỜI)</t>
  </si>
  <si>
    <t>XÃ CHI LĂNG (03 NGƯỜI)</t>
  </si>
  <si>
    <t>Cáp Thị Quế</t>
  </si>
  <si>
    <t>Đại học kế toán</t>
  </si>
  <si>
    <t>Sức khỏe không đảm bảo, năng lực hạn chế không đáp ứng được yêu cầu công việc; cá nhân tự nguyện xin nghỉ thôi việc</t>
  </si>
  <si>
    <t>Ngô Văn Tuấn</t>
  </si>
  <si>
    <t>Phó Trưởng Ban Kinh tế - Ngân sách HĐND</t>
  </si>
  <si>
    <t>Phùng Văn Thòn</t>
  </si>
  <si>
    <t>UBND XÃ VẠN LINH (11 NGƯỜI)</t>
  </si>
  <si>
    <t>Nông Thị Huế</t>
  </si>
  <si>
    <t>Năng lực hạn chế không đáp ứng được yêu cầu công việc; cá nhân tự nguyện xin nghỉ thôi việc</t>
  </si>
  <si>
    <t>Lương Kiều Nhân</t>
  </si>
  <si>
    <t>Triệu Thị Thu Hà</t>
  </si>
  <si>
    <t>Triệu Hùng Cường</t>
  </si>
  <si>
    <t>Sức khỏe không đảm bảo (đau mỏi cơ cánh tay, giảm thị lực); cá nhân tự nguyện xin nghỉ thôi việc</t>
  </si>
  <si>
    <t>Vi Văn Huy</t>
  </si>
  <si>
    <t>29/12/1981</t>
  </si>
  <si>
    <t>Sức khỏe không đảm bảo (nhiễm độc cường giác, nhịp tim nhanh); cá nhân tự nguyện xin nghỉ thôi việc</t>
  </si>
  <si>
    <t>Hoàng Thị Như</t>
  </si>
  <si>
    <t>Long Văn Hiên</t>
  </si>
  <si>
    <t>10/10/1986</t>
  </si>
  <si>
    <t>Nguyễn Thị Viện</t>
  </si>
  <si>
    <t>16/7/1980</t>
  </si>
  <si>
    <t>Vi Thị Thịnh</t>
  </si>
  <si>
    <t>Chuyên viên Ban Kinh tế - Ngân sách HĐND</t>
  </si>
  <si>
    <t>Đàm Quang Thân</t>
  </si>
  <si>
    <t>Năng lực hạn chế không đáp ứng được yêu cầu nhiệm vụ, sức khỏe không đảm bảo (bệnh thận, mắt bị rối loạn); cá nhân tự nguyện xin nghỉ thôi việc</t>
  </si>
  <si>
    <t>Mai Việt Lào</t>
  </si>
  <si>
    <t>Năng lực hạn chế không đáp ứng được yêu cầu nhiệm vụ; hoàn cảnh gia đình khó khăn; cá nhân tự nguyện xin nghỉ thôi việc</t>
  </si>
  <si>
    <t>XÃ QUAN SƠN (03 NGƯỜI)</t>
  </si>
  <si>
    <t>Vy Văn Dọng</t>
  </si>
  <si>
    <t xml:space="preserve">Chuyên viên Ban Văn hóa - Xã hội HĐND </t>
  </si>
  <si>
    <t>Năng lực hạn chế không đáp ứng yêu cầu thực hiện nhiệm vụ; cá nhân tự nguyện xin nghỉ thôi việc</t>
  </si>
  <si>
    <t>Vi Thị Oanh</t>
  </si>
  <si>
    <t>Nông Văn Toản</t>
  </si>
  <si>
    <t>XÃ BẰNG MẠC (08 NGƯỜI)</t>
  </si>
  <si>
    <t>Chu Văn Hành</t>
  </si>
  <si>
    <t>15/10/1973</t>
  </si>
  <si>
    <t>Dôi dư so với định mức biên chế; không đáp ứng được yêu cầu nhiệm vụ; cá nhân tự nguyện xin nghỉ thôi việc</t>
  </si>
  <si>
    <t>Hoàng Thị Ánh</t>
  </si>
  <si>
    <t>12/10/1977</t>
  </si>
  <si>
    <t>Linh Văn Cương</t>
  </si>
  <si>
    <t>21/3/1984</t>
  </si>
  <si>
    <t>Hoàng Văn Đạt</t>
  </si>
  <si>
    <t>07/3/1975</t>
  </si>
  <si>
    <t>Lăng Văn Duy</t>
  </si>
  <si>
    <t>25/9/1982</t>
  </si>
  <si>
    <t>Dôi dư so với định mức biên chế; không đáp ứng được yêu cầu nhiệm vụ; Sức khoẻ không đảm bảo do đã mổ thận; cá nhân tự nguyện xin nghỉ  thôi việc</t>
  </si>
  <si>
    <t>Đoàn Thị Tuyết</t>
  </si>
  <si>
    <t>29/10/1977</t>
  </si>
  <si>
    <t>Dôi dư so với định mức biên chế; không đáp ứng được yêu cầu nhiệm vụ; Sức khoẻ không đảm bảo (đã mổ cắt bỏ hoàn toàn tuyến giáp), năng lực hạn chế không đáp ứng được yêu cầu công việc; cá nhân tự nguyện xin nghỉ  thôi việc</t>
  </si>
  <si>
    <t>Hoàng Thị Thu Hằng</t>
  </si>
  <si>
    <t>07/7/1985</t>
  </si>
  <si>
    <t>Dôi dư so với định mức biên chế; không đáp ứng được yêu cầu nhiệm vụ; Sức khoẻ không đảm bảo u đại tràng, đã mổ cắt u; cá nhân tự nguyện xin nghỉ  thôi việc</t>
  </si>
  <si>
    <t>Hoàng Văn Hợp</t>
  </si>
  <si>
    <t>02/9/1975</t>
  </si>
  <si>
    <t>Dôi dư so với định mức biên chế; không đáp ứng được yêu cầu nhiệm vụ; đã được BTV Đảng uỷ đồng ý; cá nhân tự nguyện xin nghỉ  thôi việc</t>
  </si>
  <si>
    <t>XÃ CHIẾN THẮNG (03 NGƯỜI)</t>
  </si>
  <si>
    <t>Vi Văn Nhớ</t>
  </si>
  <si>
    <t>20/01/1983</t>
  </si>
  <si>
    <t>Đại học 
Luật Kinh tế</t>
  </si>
  <si>
    <t>Chánh Văn phòng
 HĐND&amp;UBND xã</t>
  </si>
  <si>
    <t>Dôi dư so với định mức biên chế; không đáp ứng được yêu cầu thực hiện nhiệm vụ; cá nhân tự nguyện nghỉ thôi việc</t>
  </si>
  <si>
    <t>Trịnh Minh Thụ</t>
  </si>
  <si>
    <t>08/01/1975</t>
  </si>
  <si>
    <t>Chuyên viên Văn phòng 
HĐND&amp;UBND</t>
  </si>
  <si>
    <t>Dôi dư so với định mức biên chế; không đáp ứng yêu cầu thực hiện nhiệm vụ; cá nhân tự nguyện xin nghỉ thôi việc</t>
  </si>
  <si>
    <t>Lương Thị Chầm</t>
  </si>
  <si>
    <t>Đại học chuyên ngành Quản lý kinh tế</t>
  </si>
  <si>
    <t>XÃ NHÂN LÝ (06 NGƯỜI)</t>
  </si>
  <si>
    <t>Hoàng Thị Thiện</t>
  </si>
  <si>
    <t>20/10/1981</t>
  </si>
  <si>
    <t>Chuyên viên phòng Văn hóa - Xã hội</t>
  </si>
  <si>
    <t>17</t>
  </si>
  <si>
    <t>Không đáp ứng yêu cầu thực hiện nhiệm vụ; dự kiến thừa về nhân lực so với vị trí việc làm dự kiến (hiện tại Phòng Văn hóa - Xã hội có 05 công chức chuyên ngành đào tạo là Công tác xã hội); cá nhân  tự nguyện xin nghỉ  thôi việc</t>
  </si>
  <si>
    <t>Triệu Thị Mến</t>
  </si>
  <si>
    <t>Nông Văn Thắng</t>
  </si>
  <si>
    <t>22</t>
  </si>
  <si>
    <t>Năng lực hạn chế không đáp ứng yêu cầu thực hiện nhiệm vụ (chỉ hoàn thành 66% khối lượng công việc được giao; cá nhân tự nguyện xin nghỉ thôi việc</t>
  </si>
  <si>
    <t>Nguyễn Văn Chầm</t>
  </si>
  <si>
    <t>16/02/1987</t>
  </si>
  <si>
    <t>7</t>
  </si>
  <si>
    <t>Năng lực hạn chế không đáp ứng yêu cầu thực hiện nhiệm vụ (chỉ hoàn thành 70% khối lượng công việc được giao, chuyên ngành đào tạo chưa phù hợp với vị trí việc làm; cá nhân tự nguyện xin nghỉ thôi việc</t>
  </si>
  <si>
    <t>Hoàng Việt Quang</t>
  </si>
  <si>
    <t>19/10/1980</t>
  </si>
  <si>
    <t>15</t>
  </si>
  <si>
    <t>Vi Thị Hồng Thơm</t>
  </si>
  <si>
    <t>24/02/1989</t>
  </si>
  <si>
    <t>9</t>
  </si>
  <si>
    <t>XÃ ĐIỀM HE (08 NGƯỜI )</t>
  </si>
  <si>
    <t>Bế Văn Hiệu</t>
  </si>
  <si>
    <t>05/6/1979</t>
  </si>
  <si>
    <t xml:space="preserve"> Dôi dư so với định mức biên chế theo quy định; năng lực hạn chế không đáp ứng được yêu cầu công việc; cá nhân tự nguyện nghỉ thôi việc</t>
  </si>
  <si>
    <t>Liễu Văn Khánh</t>
  </si>
  <si>
    <t>29/11/1979</t>
  </si>
  <si>
    <t>Sức khỏe không đảm bảo, thường xuyên phải đi điều trị (Hen, Viêm mũi dị ứng, phổi..); năng lực hạn chế không đáp ứng được yêu cầu công việc; cá nhân có đơn tự nguyện xin nghỉ thôi việc</t>
  </si>
  <si>
    <t>Lô Xuân Viễn</t>
  </si>
  <si>
    <t>09/11/1979</t>
  </si>
  <si>
    <t>Phó Ban Văn hóa - Xã hội HĐND</t>
  </si>
  <si>
    <t>Nông Văn Báo</t>
  </si>
  <si>
    <t>07/5/1979</t>
  </si>
  <si>
    <t>Triệu Thị Thanh</t>
  </si>
  <si>
    <t>18/5/1977</t>
  </si>
  <si>
    <t>Dôi dư so với định mức biên chế; năng lực hạn chế không đáp ứng được yêu cầu công việc; cá nhân tự nguyện nghỉ thôi việc</t>
  </si>
  <si>
    <t>Hoàng Văn Duy</t>
  </si>
  <si>
    <t>20/12/1973</t>
  </si>
  <si>
    <t>Nông Thị Lý</t>
  </si>
  <si>
    <t>08/5/1982</t>
  </si>
  <si>
    <t>Triệu Mạnh Cường</t>
  </si>
  <si>
    <t>20/5/1981</t>
  </si>
  <si>
    <t>XÃ YÊN PHÚC (09 NGƯỜI)</t>
  </si>
  <si>
    <t>Hoàng Văn Cương</t>
  </si>
  <si>
    <t>Đàm Thị Danh</t>
  </si>
  <si>
    <t>Mạc Thị Bền</t>
  </si>
  <si>
    <t>Triệu Thị Thu</t>
  </si>
  <si>
    <t>Triệu Thị Kim</t>
  </si>
  <si>
    <t>Triệu Văn Định</t>
  </si>
  <si>
    <t>Hoàng Thị Thìn</t>
  </si>
  <si>
    <t>Phương Văn Thu</t>
  </si>
  <si>
    <t>Hoàng Vĩnh Giang</t>
  </si>
  <si>
    <t>Nhân viên phục vụ (bảo vệ)</t>
  </si>
  <si>
    <t>Sức khỏe không đảm bảo loại 4; cá nhân tự nguyện xin nghỉ thôi việc</t>
  </si>
  <si>
    <t>XÃ TÂN ĐOÀN ( 06 NGƯỜI)</t>
  </si>
  <si>
    <t>Hà Thị Phấn</t>
  </si>
  <si>
    <t>22/9/1975</t>
  </si>
  <si>
    <t>Đại học
Quản lý nhà nước</t>
  </si>
  <si>
    <t>01/10/2035</t>
  </si>
  <si>
    <t>Năng lực hạn chế không đáp ứng được yêu cầu nhiệm vụ; cá nhân tự nguyện xin nghỉ thôi việc</t>
  </si>
  <si>
    <t>Đàm Văn Hạnh</t>
  </si>
  <si>
    <t>31/12/1973</t>
  </si>
  <si>
    <t>01/01/2036</t>
  </si>
  <si>
    <t>Năng lực hạn chế không đáp ứng được yêu cầu nhiệm vụ, sức khoẻ không đảm bảo (đục thuỷ tinh thể); cá nhân tự nguyện xin nghỉ thôi việc</t>
  </si>
  <si>
    <t>Nông Văn Quang</t>
  </si>
  <si>
    <t>27/8/1990</t>
  </si>
  <si>
    <t>Đại học Quản lý văn hoá</t>
  </si>
  <si>
    <t>01/9/2052</t>
  </si>
  <si>
    <t>Lành Thị Khương</t>
  </si>
  <si>
    <t>03/6/1977</t>
  </si>
  <si>
    <t>Hứa Trung Hưng</t>
  </si>
  <si>
    <t>27/12/1979</t>
  </si>
  <si>
    <t>Đại học Quản lý đất đại</t>
  </si>
  <si>
    <t>01/01/2042</t>
  </si>
  <si>
    <t>Lương Văn Cai</t>
  </si>
  <si>
    <t>05/10/1978</t>
  </si>
  <si>
    <t>Phó Trưởng phòng Kinh tế</t>
  </si>
  <si>
    <t>01/11/2040</t>
  </si>
  <si>
    <t>XÃ KHÁNH KHÊ (07 NGƯỜI)</t>
  </si>
  <si>
    <t>Nguyễn Thị Xuyên</t>
  </si>
  <si>
    <t>18/12/1978</t>
  </si>
  <si>
    <t>Cao đẳng Kế toán</t>
  </si>
  <si>
    <t>Dôi dư so với định mức biên chế; chưa đạt chuẩn về trình độ chuyên môn; không đáp ứng được yêu cầu nhiệm vụ; cá nhân tự nguyện xin nghỉ thôi việc</t>
  </si>
  <si>
    <t>Vương Thị Hằng</t>
  </si>
  <si>
    <t>28/04/1979</t>
  </si>
  <si>
    <t>Trung cấp Văn phòng -Thống kê</t>
  </si>
  <si>
    <t>Dôi dư so với định mức biên chế; chưa đạt chuẩn về trình độ chuyên môn; cá nhân tự nguyện xin nghỉ thôi việc</t>
  </si>
  <si>
    <t>Hoàng Văn Trung</t>
  </si>
  <si>
    <t>Trung cấp Quân sự</t>
  </si>
  <si>
    <t>Phó Chỉ huy trưởng Quân sự</t>
  </si>
  <si>
    <t>Dôi dư so với định mức biên chế, chưa đạt chuẩn về trình độ chuyên môn; cá nhân tự nguyện xin nghỉ thôi việc</t>
  </si>
  <si>
    <t>Hoàng Thị Thiêm</t>
  </si>
  <si>
    <t>Đại học Quản lý văn hóa</t>
  </si>
  <si>
    <t>Dôi dư so với định mức biên chế; không đáp ứng được yêu cầu thực hiện nhiệm vụ; cá nhân tự nguyện xin nghỉ thôi việc</t>
  </si>
  <si>
    <t>Hoàng Văn Phú</t>
  </si>
  <si>
    <t>17/10/1981</t>
  </si>
  <si>
    <t>Hoàng Văn Lượng</t>
  </si>
  <si>
    <t>17/7/1978</t>
  </si>
  <si>
    <t>Đại học Quản tri văn phòng</t>
  </si>
  <si>
    <t>Trương Văn Kiểm</t>
  </si>
  <si>
    <t>15/12/1977</t>
  </si>
  <si>
    <t>XÃ VĂN QUAN (05 NGƯỜI)</t>
  </si>
  <si>
    <t>Long Văn Thơ</t>
  </si>
  <si>
    <t xml:space="preserve">Phó Trưởng phòng Kinh tế </t>
  </si>
  <si>
    <t>Không đáp ứng được yêu cầu nhiệm vụ; cá nhân tự nguyện nghỉ thôi việc</t>
  </si>
  <si>
    <t>La Anh Thái</t>
  </si>
  <si>
    <t xml:space="preserve">Phó Trưởng phòng Văn hóa - Xã hội </t>
  </si>
  <si>
    <t>01/11/2036</t>
  </si>
  <si>
    <t>Luân Văn Đài</t>
  </si>
  <si>
    <t>05/02/1983</t>
  </si>
  <si>
    <t>Đại học Luật kinh tế</t>
  </si>
  <si>
    <t>Vi Thị Thủy</t>
  </si>
  <si>
    <t>Cao đẳng, Quản lý kinh tế Nông nghiệp</t>
  </si>
  <si>
    <t>01/6/2046</t>
  </si>
  <si>
    <t>Trình độ chuyên môn chưa đạt chuẩn, không đáp ứng được yêu cầu thực hiện nhiệm vụ; cá nhân tự nguyện xin nghỉ thôi việc</t>
  </si>
  <si>
    <t>Hoàng Kim Tiền</t>
  </si>
  <si>
    <t>08/02/1981</t>
  </si>
  <si>
    <t>Trung cấp QSCS (Chính quy)</t>
  </si>
  <si>
    <t>Phó Chỉ huy trưởng, Ban chỉ huy Quân sự</t>
  </si>
  <si>
    <t>Chưa đạt chuẩn về trình độ chuyên môn; bản thân có bệnh lý nền, sức khỏe không đảm bảo để tiếp tục công tác; cá nhân tự nguyện nghỉ thôi việc</t>
  </si>
  <si>
    <t>XÃ TRI LỄ (09 NGƯỜI)</t>
  </si>
  <si>
    <t>Lê Thị Bản</t>
  </si>
  <si>
    <t>21/10/1980</t>
  </si>
  <si>
    <t>Chuyên viên  Văn phòng HĐND&amp;UBND</t>
  </si>
  <si>
    <t>Bế Mạnh Hùng</t>
  </si>
  <si>
    <t>Hà Quang Thành</t>
  </si>
  <si>
    <t>Hoàng Thị Thắm</t>
  </si>
  <si>
    <t>24/8/1978</t>
  </si>
  <si>
    <t>Hoàng Minh Tuấn</t>
  </si>
  <si>
    <t>Phương Văn Nam</t>
  </si>
  <si>
    <t>27/11/1974</t>
  </si>
  <si>
    <t>Sức khoẻ không đảm bảo (thoái hoá đốt sống cổ, huyết áp cao); năng lực hạn chế không đáp ứng được yêu cầu nhiệm vụ;  cá nhân tự nguyện xin nghỉ thôi việc</t>
  </si>
  <si>
    <t>Kim Văn Khỏe</t>
  </si>
  <si>
    <t>Phó Trưởng Ban Văn hoá-Xã hội</t>
  </si>
  <si>
    <t>Dôi dư so với định mức biên chế; năng lực hạn chế không đáp ứng được yêu cầu nhiệm vụ; cá nhân tự nguyện xin nghỉ thôi việc</t>
  </si>
  <si>
    <t>Hoàng Văn Đừng</t>
  </si>
  <si>
    <t>Phó Chỉ huy trưởng Ban Chỉ huy Quân sự</t>
  </si>
  <si>
    <t>Liễu Minh Tuấn</t>
  </si>
  <si>
    <t>18/11/1973</t>
  </si>
  <si>
    <t>Trợ lý Ban Chỉ huy Quân sự</t>
  </si>
  <si>
    <t>PHƯỜNG ĐÔNG KINH (07 NGƯỜI)</t>
  </si>
  <si>
    <t>Đỗ Đức Đông</t>
  </si>
  <si>
    <t xml:space="preserve">HĐ Lái xe, Trung tâm Dịch vụ công ích </t>
  </si>
  <si>
    <t>Sức khỏe không đảm bảo (sức khỏe loại 4, Viêm phổi trái, tràn dịch màng phổi, gãy xương sườn 3,4,5,6); cá nhân tự nguyện xin nghỉ thôi việc</t>
  </si>
  <si>
    <t>Hoàng Hữu Lực</t>
  </si>
  <si>
    <t>Đại học - Quản lý văn hóa</t>
  </si>
  <si>
    <t>Sức khỏe không đảm bảo (phổi tắc nghẽn mãn tính), nặng lực hạn chế không đáp ứng được yêu cầu công việc; cá nhân tự nguyện xin nghỉ thôi việc</t>
  </si>
  <si>
    <t>Hoàng Thị Thảo</t>
  </si>
  <si>
    <t>Đại học - Công tác xã hội</t>
  </si>
  <si>
    <t>Sức khỏe không đảm bảo (rối loạn tiền đình, thoái hóa đốt sống cổ), năng lực hạn chế không đáp ứng được yêu cầu công việc; cá nhân tự nguyện xin nghỉ thôi việc</t>
  </si>
  <si>
    <t>Đổng Hùng Dũng</t>
  </si>
  <si>
    <t>Chuyên viên phòng Kinh tế - Hạ tầng và Đô thị</t>
  </si>
  <si>
    <t>Sức khỏe không đảm bảo (thoái hóa đốt sống cổ, loét dạ dày) ảnh hưởng đến tiến  độ công việc; cá nhân tự nguyện xin nghỉ thôi việc</t>
  </si>
  <si>
    <t>Nguyễn Thị Nga</t>
  </si>
  <si>
    <t>Trung cấp - Kế toán</t>
  </si>
  <si>
    <t>Vương Bằng</t>
  </si>
  <si>
    <t>Đại học - Kế toán</t>
  </si>
  <si>
    <t>Sức khỏe không đảm bảo (nẹp vít thân đốt sống L5) ảnh hưởng đến tiến độ công việc; cá nhân tự nguyện xin nghỉ thôi việc</t>
  </si>
  <si>
    <t xml:space="preserve">Hoàng Thị Về </t>
  </si>
  <si>
    <t>Đại học - Luật Kinh tế</t>
  </si>
  <si>
    <t>Công chức Văn phòng HĐND&amp;UBND</t>
  </si>
  <si>
    <t>Sức khỏe không đảm bảo, viêm da, vẩy nến; ảnh hưởng đến hiệu quả công việc; cá nhân tự nguyện xin nghỉ thôi việc</t>
  </si>
  <si>
    <t>PHƯỜNG KỲ LỪA (07 NGƯỜI)</t>
  </si>
  <si>
    <t>Hoàng Văn Nháu</t>
  </si>
  <si>
    <t>Năng lực hạn chế không đáp ứng yêu cầu thực hiện nhiệm vụ; cá nhân có nguyện vọng xin nghỉ thôi việc</t>
  </si>
  <si>
    <t>Triệu Thị Hoà</t>
  </si>
  <si>
    <t>Chuyên viên phòng Văn hoá - Xã hội</t>
  </si>
  <si>
    <t>Hoàng Thuý Hằng</t>
  </si>
  <si>
    <t>Chuyên viên phòng Kinh tế, Hạ tầng và Đô thị</t>
  </si>
  <si>
    <t>Trần Đức Long</t>
  </si>
  <si>
    <t>Nguyễn Đình Xuyên</t>
  </si>
  <si>
    <t>Nguyễn Thị Lệ</t>
  </si>
  <si>
    <t>01/12/2036</t>
  </si>
  <si>
    <t>Đinh Văn Nhất</t>
  </si>
  <si>
    <t>PHƯỜNG TAM THANH (02 NGƯỜI)</t>
  </si>
  <si>
    <t>Nguyễn Hồng Khanh</t>
  </si>
  <si>
    <t>18/10/1973</t>
  </si>
  <si>
    <t>Đại học chuyên ngành Bảo tồn Bảo tàng</t>
  </si>
  <si>
    <t>01/11/2035</t>
  </si>
  <si>
    <t>Vũ Thị Lan</t>
  </si>
  <si>
    <t>Đại học Công tác xã hội</t>
  </si>
  <si>
    <t>Chuyên viên Phòng Văn hoá - Xã hội</t>
  </si>
  <si>
    <t>01/07/2038</t>
  </si>
  <si>
    <t>Sức khỏe không đảm bảo (năm 2021 đã điều trị U vành mạch tử cung), năng lực hạn chế không đáp ứng được yêu cầu công việc; cá nhân tự nguyện xin nghỉ thôi việc</t>
  </si>
  <si>
    <t>PHƯỜNG LƯƠNG VĂN TRI (02 NGƯỜI)</t>
  </si>
  <si>
    <t>Chu Đức Phương</t>
  </si>
  <si>
    <t>19/01/1976</t>
  </si>
  <si>
    <t>Đại học ngành Luật kinh tế</t>
  </si>
  <si>
    <t xml:space="preserve">Chuyên viên Văn phòng HĐND và UBND </t>
  </si>
  <si>
    <t>Nguyễn Thúy Bắc</t>
  </si>
  <si>
    <t xml:space="preserve">Nữ </t>
  </si>
  <si>
    <t xml:space="preserve">Đại học Sư phạm ngoại ngữ Hà Nội </t>
  </si>
  <si>
    <t>Chuyên viên Phòng Văn hóa- Xã hội</t>
  </si>
  <si>
    <t>Sức khỏe không đảm bảo (U năng giáp móng, hạch vùng cổ 2 bên), cá nhân tự nguyện xin nghỉ thôi việc</t>
  </si>
  <si>
    <t>XÃ ĐOÀN KẾT (07 NGƯỜI)</t>
  </si>
  <si>
    <t>Nguyễn Thị Tá</t>
  </si>
  <si>
    <t>Sức khỏe không đảm bảo (thường xuyên đau đầu, mệt mỏi, hiện tại đang điều trị bệnh Nhiễm độc cường giáp, Polyp trực tràng); cá nhân tự nguyện xin nghỉ thôi việc</t>
  </si>
  <si>
    <t>Lương Bích Hậu</t>
  </si>
  <si>
    <t>Năng lực hạn chế, không đáp ứng được yêu cầu thực hiện nhiệm vụ; cá nhân có nguyện vọng xin nghỉ thôi việc</t>
  </si>
  <si>
    <t>Hoàng Văn Thụ</t>
  </si>
  <si>
    <t>Triệu Tiến Quang</t>
  </si>
  <si>
    <t>Nông Văn Đạt</t>
  </si>
  <si>
    <t>Nông Văn Ngải</t>
  </si>
  <si>
    <t xml:space="preserve"> Trưởng phòng Kinh tế</t>
  </si>
  <si>
    <t>Lý Văn Thịnh</t>
  </si>
  <si>
    <t>XÃ TRÀNG ĐỊNH (07 NGƯỜI)</t>
  </si>
  <si>
    <t>Lương Thị Huyền</t>
  </si>
  <si>
    <t>Công chức phòng Văn hóa - Xã hội</t>
  </si>
  <si>
    <t>Sức khỏe không đảm bảo, thường xuyên đau ốm do mắc bệnh điều trị thoái hóa khớp gối, đau dây thần kinh zona không đáp ứng được yêu cầu công việc.</t>
  </si>
  <si>
    <t>Hoàng Trọng Quý</t>
  </si>
  <si>
    <t>Đại học luật</t>
  </si>
  <si>
    <t>Dôi dư so với định mức biên chế theo quy định, năng lực hạn chế không đáp ứng nhiệm vụ; cá nhân tự nguyện xin nghỉ thôi việc</t>
  </si>
  <si>
    <t>Nguyễn Khắc Hiên</t>
  </si>
  <si>
    <t>Đinh Thế Bôn</t>
  </si>
  <si>
    <t>Hoàn Tiến Lực</t>
  </si>
  <si>
    <t>Lục Thị Thu Thùy</t>
  </si>
  <si>
    <t>Hoàng Thị Danh</t>
  </si>
  <si>
    <t>XÃ QUỐC KHÁNH (05 NGƯỜI)</t>
  </si>
  <si>
    <t>Lư Thị Biền</t>
  </si>
  <si>
    <t>23/8/1983</t>
  </si>
  <si>
    <t>Mã Thị Hương</t>
  </si>
  <si>
    <t>Đại học Hành chính học</t>
  </si>
  <si>
    <t>Phó Trưởng phòng Văn hóa - Xã hội</t>
  </si>
  <si>
    <t>Năng lực hạn chế không đáp ứng được yêu cầu thực hiện nhiệm vụ; cá nhân tự nguyện xin nghỉ thôi việc</t>
  </si>
  <si>
    <t>Vi Thị Thơm</t>
  </si>
  <si>
    <t>Bế Văn Đạo</t>
  </si>
  <si>
    <t>Hứa Hữu Tường</t>
  </si>
  <si>
    <t>Trần Thị Xuyến</t>
  </si>
  <si>
    <t>Chuyên viên  phòng Văn hóa - Xã hội</t>
  </si>
  <si>
    <t>01/07/2041</t>
  </si>
  <si>
    <t>Không đáp ứng được yêu cầu thực hiện nhiệm vụ; cá nhân tự nguyện xin nghỉ thôi việc</t>
  </si>
  <si>
    <t>Ma Văn Áy</t>
  </si>
  <si>
    <t>01/12/1973</t>
  </si>
  <si>
    <t>Hoàng Văn Vịnh</t>
  </si>
  <si>
    <t>01/05/2040</t>
  </si>
  <si>
    <t>Sức khỏe không đảm bảo; mắt kém, chân bị Gút, thường xuyên không đi lại được (có phiếu chụp Xquang, xét nghiệm); cá nhân tự nguyện xin nghỉ thôi việc</t>
  </si>
  <si>
    <t>XÃ THẤT KHÊ (02 NGƯỜI)</t>
  </si>
  <si>
    <t>Đàm Văn Thịnh</t>
  </si>
  <si>
    <t>Đại học Thủy lợi</t>
  </si>
  <si>
    <t>Triệu Văn Cương</t>
  </si>
  <si>
    <t>Không đáp ứng được yêu cầu thực hiện nhiệm vụ; Viêm gan B mạn đợt cấp - Gan xơ và xơ gan; cá nhân tự nguyện xin nghỉ thôi việc</t>
  </si>
  <si>
    <t>XÃ QUỐC VIỆT (04 NGƯỜI)</t>
  </si>
  <si>
    <t>Nông Văn Xanh</t>
  </si>
  <si>
    <t>15/12/1978</t>
  </si>
  <si>
    <t>Dôi dư biên chế theo định mức; không đáp ứng được yêu cầu thực hiện nhiệm vụ; cá nhân tự nguyện xin nghỉ thôi việc</t>
  </si>
  <si>
    <t>Trương Văn Long</t>
  </si>
  <si>
    <t>Đại học chuyên ngành Luật Kinh tế</t>
  </si>
  <si>
    <t>01/04/2047</t>
  </si>
  <si>
    <t>Từ Thu Huyền</t>
  </si>
  <si>
    <t>01/02/1978</t>
  </si>
  <si>
    <t>01/03/2038</t>
  </si>
  <si>
    <t>Hoàng Thị Phương</t>
  </si>
  <si>
    <t>04/9/1989</t>
  </si>
  <si>
    <t>Đại học chuyên ngành Quản trị nhân lực</t>
  </si>
  <si>
    <t>01/10/2049</t>
  </si>
  <si>
    <t>XÃ TÂN TIẾN (01 NGƯỜI)</t>
  </si>
  <si>
    <t>Đại học chuyên ngành Lâm sinh</t>
  </si>
  <si>
    <t>Năng lực hạn chế, không đáp ứng được yêu cầu thực hiện nhiệm vụ; cá nhân có đơn xin nghỉ thôi việc</t>
  </si>
  <si>
    <t>XÃ NA SẦM (10 NGƯỜI)</t>
  </si>
  <si>
    <t>Nguyễn Công Tâm</t>
  </si>
  <si>
    <t>18/4/1981</t>
  </si>
  <si>
    <t>Dôi dư 02 Phó Trưởng Ban Văn hóa - Xã hội, sức khỏe yếu không đảm bảo tiếp tục công tác (tăng Huyết áp, thoái hóa cột sống cổ, đau thần kinh tọa, teo chân); năng lực hạn chế ảnh hưởng đến tiến độ công việc được giao</t>
  </si>
  <si>
    <t>Phùng Thị Xuân</t>
  </si>
  <si>
    <t>23/3/1978</t>
  </si>
  <si>
    <t>Dôi dư 02 Phó Trưởng Ban Văn hóa - Xã hội, năng lực hạn chế không đáp ứng được  yêu cầu công việc; cá nhân tự nguyện xin nghỉ thôi việc</t>
  </si>
  <si>
    <t>Vương Thị Phơi</t>
  </si>
  <si>
    <t>Dôi dư 04 chuyên viên so với định mức biên chế; sức khỏe không đảm bảo (loại 4) không đáp ứng được yêu cầu công việc; cá nhân tự nguyên xin nghỉ thôi việc</t>
  </si>
  <si>
    <t>Lương Minh Hào</t>
  </si>
  <si>
    <t>Dôi dư 04 chuyên viên so với định mức biên chế; sức khỏe không đảm bảo (tiểu đường, sơ Gan, huyết áp cao), năng lực hạn chế không đáp ứng được yêu cầu công việc; cá nhân tự nguyện xin nghỉ thôi việc</t>
  </si>
  <si>
    <t>Hoàng Thị Hằng</t>
  </si>
  <si>
    <t>Dôi dư 04 chuyên viên so với định mức biên chế; năng lực hạn chế không đáp ứng được yêu cầu công việc; cá nhân tự nguyện xin nghỉ thôi việc</t>
  </si>
  <si>
    <t>Hoàng Thị Thanh Nga</t>
  </si>
  <si>
    <t>Hoàng Thị Nhi</t>
  </si>
  <si>
    <t>12/02/1978</t>
  </si>
  <si>
    <t>Dôi dư 06 chuyên viên, thiếu 01 phó Trưởng phòng; sức khỏe không đảm bảo (viêm dạ dày tá tràng, tim đập nhanh, rối loạn tiền định) không đáp ứng được yêu cầu công việc; cá nhân tự nguyên xin nghỉ thôi việc</t>
  </si>
  <si>
    <t>Mạc Chí Thiện</t>
  </si>
  <si>
    <t>04/8/1989</t>
  </si>
  <si>
    <t>Thạc sỹ</t>
  </si>
  <si>
    <t>Dôi dư 06 chuyên viên, thiếu 01 phó Trưởng phòng; cá nhân tự nguyện xin nghỉ thôi việc</t>
  </si>
  <si>
    <t>Lô Văn Sơn</t>
  </si>
  <si>
    <t>05/8/1988</t>
  </si>
  <si>
    <t>Dôi dư 06 chuyên viên, thiếu 01 phó Trưởng phòng, năng lực chuyên môn còn hạn chế; cá nhân tự nguyện xin nghỉ thôi việc</t>
  </si>
  <si>
    <t>Chu Văn Ninh</t>
  </si>
  <si>
    <t>04/02/1985</t>
  </si>
  <si>
    <t>Năng lực chuyên môn còn hạn chế, không đáp ứng được yêu cầu công việc; cá nhân tự nguyện xin nghỉ thôi việc</t>
  </si>
  <si>
    <t>XÃ VĂN LÃNG (09 NGƯỜI)</t>
  </si>
  <si>
    <t>Triệu Thị Hoa</t>
  </si>
  <si>
    <t>Nâng lực hạn chế, từ nhà đến cơ quan xa (40km) dẫn đến việc đi làm không đảm bảo thời gian; cá nhân có đơn tự nguyện xin nghỉ thôi việc</t>
  </si>
  <si>
    <t>Bế Thị Huệ</t>
  </si>
  <si>
    <t xml:space="preserve">Sức khỏe không đảm bảo (bị thoái hóa cột sống thắt lưng L4, L5 thường xuyên đi điều trị tại Trung tâm y tế; cá nhân tự nguyện nghỉ thôi việc </t>
  </si>
  <si>
    <t>Cao Anh Hải</t>
  </si>
  <si>
    <t>Năng lực hạn chế không đáp ứng được yêu cầu công việc; cá nhân có đơn tự nguyện nghỉ thôi việc</t>
  </si>
  <si>
    <t>Hà Thị Phượng</t>
  </si>
  <si>
    <t>Đại học Địa chính Môi trường</t>
  </si>
  <si>
    <t>Hà Văn Cương</t>
  </si>
  <si>
    <t>Sức khỏe không đảm bảo (thoái hóa cột sống lưng, sức loại 3), năng lực hạn chế, không đáp ứng được yêu cầu công việc; cá nhân có đơn tự nguyện nghỉ thôi việc</t>
  </si>
  <si>
    <t>Chu Văn Vui</t>
  </si>
  <si>
    <t>Chuyên viên Văn phòng HĐND &amp;UBND</t>
  </si>
  <si>
    <t>Sức khỏe không đảm bảo (lách to bẩm sinh gây giãn tĩnh mạch, thực quản độ III gây vỡ tĩnh mạch dẫn đến thiếu máu nên thường xuyên bị hoa mắt, chóng mặt; tuy nhiên không có bệnh án kèm theo), năng lực hạn chế, không đáp ứng được yêu cầu công việc; cá nhân có đơn tự nguyện nghỉ thôi việc</t>
  </si>
  <si>
    <t>Hứa Văn Lợi</t>
  </si>
  <si>
    <t>Khối lượng công việc lớn, cá nhân tiếp cận công việc chậm không đáp ứng được yêu cầu công việc; cá nhân mắc bệnh viêm Gan B, cơ thể thường xuyên mệt mỏi, mắt kém, loạn thị, sức khỏe không đảm bảo thực hiện công việc được giao</t>
  </si>
  <si>
    <t>Vy Văn Quyết</t>
  </si>
  <si>
    <t>Sức khỏe không đảm bảo hoàn (mổ tán Sỏi thận 03 lần, hiện nay bệnh vẫn tiếp tục tái phát kèm theo bị đau dạ dày thường xuyên phải uống thuốc điều trị), nặng lực hạn chế không đáp ứng được yêu cầu công việc; cá nhân có đơn tự nguyện xin nghỉ thôi việc</t>
  </si>
  <si>
    <t>Chu Văn Quỳnh</t>
  </si>
  <si>
    <t xml:space="preserve">Trợ lý Ban chỉ huy Quân sự </t>
  </si>
  <si>
    <t>Trình độ chuyên môn không đạt chuẩn,năng lực hạn chế không đáp ứng được yêu cầu công việc; cá nhân có đơn tự nguyện nghỉ thôi việc</t>
  </si>
  <si>
    <t>XÃ HOÀNG VĂN THỤ (07 NGƯỜI)</t>
  </si>
  <si>
    <t>Hoàng Thanh Phương</t>
  </si>
  <si>
    <t>Trung cấp Luật</t>
  </si>
  <si>
    <t xml:space="preserve">Chuyên viên Văn phòng HĐND &amp; UBND </t>
  </si>
  <si>
    <t>Trần Danh Sĩ</t>
  </si>
  <si>
    <t>Đại học Quản lý Kinh tế</t>
  </si>
  <si>
    <t>Chuyên viên phòng Văn hoá- Xã hội</t>
  </si>
  <si>
    <t>Nông Thanh Tháp</t>
  </si>
  <si>
    <t>Hoàng Văn Thái</t>
  </si>
  <si>
    <t>Năng lực hạn chế không đáp ứng được yêu cầu công việc; năm 2022 đánh giá hoàn thành nhiệm vụ; cá nhân tự nguyên xin nghỉ thôi việc</t>
  </si>
  <si>
    <t>Hoàng Văn Trúc</t>
  </si>
  <si>
    <t>Đại học Quân sự cơ sở</t>
  </si>
  <si>
    <t>Trợ lý Ban Chỉ huy Quân sự xã</t>
  </si>
  <si>
    <t>Năm 2024 đánh giá hoàn thành nhiệm vụ; cá nhân tự nguyên xin nghỉ thôi việc</t>
  </si>
  <si>
    <t>Bế Văn Xuyên</t>
  </si>
  <si>
    <t>Đại học Chăn nuôi thú y</t>
  </si>
  <si>
    <t>Năng lực hạn chế không đáp ứng được yêu cầu công việc; năm 2023 đánh giá hoàn thành nhiệm vụ; cá nhân tự nguyên xin nghỉ thôi việc</t>
  </si>
  <si>
    <t>Lý Thị Thương</t>
  </si>
  <si>
    <t xml:space="preserve">Phó Trưởng Phòng Kinh tế </t>
  </si>
  <si>
    <t>Dôi dư theo định mức quy định, năng lực hạn chế không đáp ứng được yêu cầu công việc; cá nhân tự nguyên xin nghỉ thôi việc</t>
  </si>
  <si>
    <t>XÃ HỘI HOAN (02 NGƯỜI)</t>
  </si>
  <si>
    <t>Lương Ngọc Tuấn</t>
  </si>
  <si>
    <t>Năng lực hạn chế không đáp ứng yêu cầu nhiệm vụ; cá nhân tự nguyện xin nghỉ thôi việc</t>
  </si>
  <si>
    <t>Hứa Văn Hoan</t>
  </si>
  <si>
    <t>XÃ THỤY HÙNG (05 NGƯỜI)</t>
  </si>
  <si>
    <t>Vũ Khánh Ly</t>
  </si>
  <si>
    <t>Đại học Quản lý Tài chính</t>
  </si>
  <si>
    <t xml:space="preserve">Kế toán Văn phòng HĐND&amp;UBND </t>
  </si>
  <si>
    <t xml:space="preserve">Dôi dư so với định mức biên chế; năng lực chuyên môn còn hạn chế; cá nhân tự nguyện xin nghỉ thôi việc  </t>
  </si>
  <si>
    <t>Hoàng Văn Hưởng</t>
  </si>
  <si>
    <t>Dôi dư so với định mức biên chế; trình độ chuyên môn chưa đạt chuẩn, năng lực chuyên môn không đáp ứng được yêu cầu công việc; cá nhân tự nguyện xin nghỉ thôi việc</t>
  </si>
  <si>
    <t>Hoàng Văn Hiển</t>
  </si>
  <si>
    <t>Nông Thị Báy</t>
  </si>
  <si>
    <t>Triệu Viết Thăng</t>
  </si>
  <si>
    <t>Dôi dư so với định mức biên chế; sức khỏe không đảm bảo, thường xuuyên hoa mắt, chóng mặt, loại thị, sỏi thận, thiếu máu cơ tim cục bộ, hỏ van tim động mạch chủ, thoái hóa đốt sống cổ; cá nhân tụ nguyện xin nghỉ thôi việc</t>
  </si>
  <si>
    <t>XÃ ĐỒNG ĐĂNG (08 NGƯỜI)</t>
  </si>
  <si>
    <t>Dương Công Vĩnh</t>
  </si>
  <si>
    <t>10/10/1976</t>
  </si>
  <si>
    <t>01/11/2038</t>
  </si>
  <si>
    <t>Dôi dư so với định mức biên chế theo quy định; năng lực hạn chế không đáp ứng được yêu cầu nhiệm vụ; cá nhân tự nguyện xin nghỉ thôi việc</t>
  </si>
  <si>
    <t>Hà Trung Kết</t>
  </si>
  <si>
    <t>Đại học Kinh tế nông nghiệp</t>
  </si>
  <si>
    <t>01/06/2036</t>
  </si>
  <si>
    <t>Nguyễn Thị Minh Xuyến</t>
  </si>
  <si>
    <t>01/10/2039</t>
  </si>
  <si>
    <t>Liễu Thị Xuân</t>
  </si>
  <si>
    <t xml:space="preserve">Đại học Quản lý đất đai </t>
  </si>
  <si>
    <t>01/12/2035</t>
  </si>
  <si>
    <t>Đồng Minh Hữu</t>
  </si>
  <si>
    <t>01/10/2037</t>
  </si>
  <si>
    <t>Liễu Văn Thế</t>
  </si>
  <si>
    <t>28/10/1977</t>
  </si>
  <si>
    <t>01/11/2039</t>
  </si>
  <si>
    <t>Phan Thanh Duẩn</t>
  </si>
  <si>
    <t>Cao đẳng kỹ thuật xây dựng</t>
  </si>
  <si>
    <t>Trình độ chuyên môn chưa đạt chuẩn; hạn chế năng lực không đáp ứng được yêu cầu công việc; cá nhân tự nguyện xin nghỉ thôi việc</t>
  </si>
  <si>
    <t>Hoàng Văn Tý</t>
  </si>
  <si>
    <t>Cao đẳng Tài chính - Kế toán</t>
  </si>
  <si>
    <t>XÃ CAO LỘC (03 NGƯỜI)</t>
  </si>
  <si>
    <t>Hứa Văn Thành</t>
  </si>
  <si>
    <t>05/10/1977</t>
  </si>
  <si>
    <t>Dôi dư so với định mức biên chế theo quy định; năng lực hạn chế không đáp ứng được yêu cầu công việc; cá nhân tự nguyện xin nghỉ thôi việc</t>
  </si>
  <si>
    <t>Lã Văn Hun</t>
  </si>
  <si>
    <t>09/9/1980</t>
  </si>
  <si>
    <t>01/10/2042</t>
  </si>
  <si>
    <t>Nguyễn Thị Hồng Thu</t>
  </si>
  <si>
    <t>21/5/1979</t>
  </si>
  <si>
    <t>Thạc sĩ Kinh tế</t>
  </si>
  <si>
    <t>Dôi dư so với định mức biên chế theo quy định; cá nhân tự nguyện xin nghỉ thôi việc</t>
  </si>
  <si>
    <t>XÃ CÔNG SƠN (07 NGƯỜI)</t>
  </si>
  <si>
    <t>Vy Văn Hưng</t>
  </si>
  <si>
    <t>26/6/1975</t>
  </si>
  <si>
    <t>Dôi dư so với định mức biên chế theo quy định, năng lực hạn chế không đáp ứng được yêu cầu công việc; cá nhân tự nguyện xin nghỉ thôi việc</t>
  </si>
  <si>
    <t>Triệu Thị Đào</t>
  </si>
  <si>
    <t>Lý Thị Lạng</t>
  </si>
  <si>
    <t xml:space="preserve">Chuyên viên phòng Kinh tế </t>
  </si>
  <si>
    <t>Dương Hồng Nghiệp Thi</t>
  </si>
  <si>
    <t>Triệu Chằn Sửu</t>
  </si>
  <si>
    <t>Đại học Văn hóa</t>
  </si>
  <si>
    <t>Dương Thị Tâm</t>
  </si>
  <si>
    <t>Đại học Sư phạm Tiểu học</t>
  </si>
  <si>
    <t>Triệu Trần Sinh</t>
  </si>
  <si>
    <t>Cao đẳng Quân sự cơ sở</t>
  </si>
  <si>
    <t>XÃ BA SƠN (08 NGƯỜI)</t>
  </si>
  <si>
    <t>Nông Thanh Ngân</t>
  </si>
  <si>
    <t>Đại học Quản lý Đất đai</t>
  </si>
  <si>
    <t>Dôi dư biên chế so với định mức theo quy định, năng lực hạn chế không đáp ứng được yêu cầu công việc; cá nhân tự nguyện xin nghỉ thôi việc</t>
  </si>
  <si>
    <t>Đinh Quang Thành</t>
  </si>
  <si>
    <t>Đại học GTVT</t>
  </si>
  <si>
    <t>Nông Thị Diễm Hằng</t>
  </si>
  <si>
    <t>Đại học Lao Động xã hội</t>
  </si>
  <si>
    <t xml:space="preserve">Chuyên viên phòng Văn hóa - Xã hội </t>
  </si>
  <si>
    <t>Triệu Tiến Thành</t>
  </si>
  <si>
    <t>Hoàng Văn Đông</t>
  </si>
  <si>
    <t>Đại học Hành chính</t>
  </si>
  <si>
    <t>Vi Văn Thái</t>
  </si>
  <si>
    <t>Chuyên viên phòng Văn hóa - Xã hội (nguyên Phó Chủ tịch UBND xã Cao Lâu)</t>
  </si>
  <si>
    <t>Dương Trùng Nhàn</t>
  </si>
  <si>
    <t>Vinh Thị Bé Hồng</t>
  </si>
  <si>
    <t>Trung cấp VT-LT</t>
  </si>
  <si>
    <t>XÃ BÌNH GIA (03 NGƯỜI)</t>
  </si>
  <si>
    <t>Đặng Văn Tuấn</t>
  </si>
  <si>
    <t xml:space="preserve">Phó Trưởng Ban Kinh tế - Ngân sách HĐND </t>
  </si>
  <si>
    <t>Năng lực chuyên môn còn hạn chế, tiếp cận văn bản hay bị nhầm lẫn, không đủ năng lực để triển khai, điều hành công việc; cá nhân có nguyện vọng xin nghỉ thôi việc</t>
  </si>
  <si>
    <t>Nông Hoàng Công Khiêm</t>
  </si>
  <si>
    <t>Năng lực hạn chế không đáp ứng được yêu cầu nhiệm vụ; cá nhân có nguyện vọng xin nghỉ thôi việc</t>
  </si>
  <si>
    <t>Nông Thị Hoàng</t>
  </si>
  <si>
    <t>Hoàng Thị Dư</t>
  </si>
  <si>
    <t>Chuyên viên Ban Kinh tế-Ngân sách HĐND</t>
  </si>
  <si>
    <t>Cá nhân hạn chế về công nghệ thông tin nên ảnh hưởng đến công việc chuyên môn; thường xuyên đau mỏi các cơ khớp, trình độ nặng lực không đáp ứng được yêu cầu nhiệm vụ trong tình hình mới.</t>
  </si>
  <si>
    <t>XÃ THIỆN LONG (01 NGƯỜI)</t>
  </si>
  <si>
    <t xml:space="preserve">Sức khoẻ không đảm bảo (bệnh Gút thời tiết thay đổi đi lại khó khăn ảnh hưởng đến hiệu quả công việc); cá nhân xin tự nguyện nghỉ thôi việc </t>
  </si>
  <si>
    <t>XÃ TÂN VĂN (03 NGƯỜI)</t>
  </si>
  <si>
    <t>Lý Xuân Thưởng</t>
  </si>
  <si>
    <t>Trung cấp Thống kê</t>
  </si>
  <si>
    <t>Chưa đạt chuẩn về trình độ chuyên môn; cá nhân có nguyện vọng xin nghỉ thôi việc</t>
  </si>
  <si>
    <t>Sức khỏe không đảm bảo, năm 2020 bị bệnh Liệt 1/2 người trái mức độ nặng sau tai biến mạch máu não; cá nhân tự nguyện xin nghỉ thôi việc</t>
  </si>
  <si>
    <t>Hoàng Thị Khuyên</t>
  </si>
  <si>
    <t>Chưa đạt chuẩn về trình độ chuyên môn đào tạo; cá nhân có nguyện vọng xin nghỉ thôi việc</t>
  </si>
  <si>
    <t>XÃ HỒNG PHONG (01 NGƯỜI)</t>
  </si>
  <si>
    <t>Đỗ Kim Thuyên</t>
  </si>
  <si>
    <t>Chánh Văn phòng HĐND &amp;UBND (nguyên Phó Chủ tịch Liên đoàn Lao động huyện Bình Gia)</t>
  </si>
  <si>
    <t>Sức khỏe không đảm bảo phải điều trị bệnh viên lâu dài (sức khỏe loại 3), ảnh hưởng đến ảnh hưởng đến tiến độ công việc; cá nhân tự nguyện xin nghỉ thôi việc</t>
  </si>
  <si>
    <t>XÃ HOA THÁM (01 NGƯỜI)</t>
  </si>
  <si>
    <t>Hoàng Anh Trịnh</t>
  </si>
  <si>
    <t>Sức khỏe không đảm bảo, bị Đột quỵ, tái biến mạch máu não, yếu nữa người bên trái, chân trái, liệt tay trái, vận động khó khăn, ảnh hưởng đến tiến độ công việc; cá nhân tự nguyện xin nghỉ thôi việc</t>
  </si>
  <si>
    <t>XÃ THIỆN HOÀ (01 NGƯỜI)</t>
  </si>
  <si>
    <t>Lâm Văn Thạch</t>
  </si>
  <si>
    <t>XÃ HƯNG VŨ (03 NGƯỜI)</t>
  </si>
  <si>
    <t>Hoàng Công Nguyên</t>
  </si>
  <si>
    <t>Năng lực trình độ chuyên môn hạn chế không đáp ứng được yêu cầu công việc; cá nhân tự nguyện xin nghỉ thôi việc</t>
  </si>
  <si>
    <t>Dương Thị Hà</t>
  </si>
  <si>
    <t>Sức khỏe không đảm bảo để tiếp tục công tác (tiểu đường, viêm khớp dạng thấp); cá nhân tự nguyện xin nghỉ thôi việc</t>
  </si>
  <si>
    <t>Dương Công Thụ</t>
  </si>
  <si>
    <t>Phó Chỉ huy Trưởng Ban Chỉ huy Quân sự</t>
  </si>
  <si>
    <t>XÃ NHẤT HOÀ (01 NGƯỜI)</t>
  </si>
  <si>
    <t>Dương Văn Hoàng</t>
  </si>
  <si>
    <t>19/01/1985</t>
  </si>
  <si>
    <t>Sức khỏe không đảm bảo, huyết áp cao, nhịp tim nhanh, hiện tại Mắt trái nhìn không rõ gây ảnh hưởng đến hiệu quả công việc; cá nhân tự nguyện xin nghỉ thôi việc để có thời gian chữa bệnh</t>
  </si>
  <si>
    <t>Dương Công Hùng</t>
  </si>
  <si>
    <t>Năng lực chuyên môn không đáp ứng được yêu cầu công việc, ảnh hưởng đến tiến độ được giao; cá nhân có đơn tự nguyện xin nghỉ thôi việc</t>
  </si>
  <si>
    <t>XÃ VŨ LỄ (02 NGƯỜI)</t>
  </si>
  <si>
    <t>Nguyễn Văn Biên</t>
  </si>
  <si>
    <t>01//09/2036</t>
  </si>
  <si>
    <t>Năng lực chuyên môn không đáp ứng được công việc, ảnh hưởng đến chất lượng công việc</t>
  </si>
  <si>
    <t>Hoàng Thị Bích Liễu</t>
  </si>
  <si>
    <t>Năng lực hạn chế,  không đáp ứng được yêu cầu thực hiện nhiệm vụ; cá nhân tự nguyện xin nghỉ thôi việc</t>
  </si>
  <si>
    <t>Nguyễn Văn Tâm</t>
  </si>
  <si>
    <t>Năm 2024 bị tai nạn đứt gân chân phải, nhiễm trùng nặng đã qua 4 lần phẫu thuật nối gân tại bệnh viện, thường xuyên đau nhức, tê bì, mất cảm giác, chân yếu, teo cơ, máu lưu thông kém đi lại vận động khó khăn; cá nhân tự nguyện xin nghỉ thôi việc</t>
  </si>
  <si>
    <t>Dương Văn Kiên</t>
  </si>
  <si>
    <t>Sức khỏe không đảm bảo để phục vụ công việc (Giấy KSK kết luận loại V)  bị suy tim, di chứng tai biến mạch máu não, tay trái bị liệt không soạn thảo được văn bản trên máy tính nên ảnh hưởng đến công việc được giao; cá nhân tự nguyện xin nghỉ thôi việc</t>
  </si>
  <si>
    <t>XÃ LỘC BÌNH (04 NGƯỜI)</t>
  </si>
  <si>
    <t>Vi Thị Minh</t>
  </si>
  <si>
    <t>Không đáp ứng được yêu cầu nhiệm vụ, sức khoẻ không đảm bảo (tiền sử thiếu máu cơ tim, đau dạ dày); cá nhân  tự nguyện xin nghỉ thôi việc</t>
  </si>
  <si>
    <t>Tô Thị Minh Huệ</t>
  </si>
  <si>
    <t>Không đáp ứng được yêu cầu nhiệm vụ, sức khoẻ không đảm bảo (2 lần bị tai biến, huyết áp, tiểu đường); cá nhân  tự nguyện xin nghỉ thôi việc</t>
  </si>
  <si>
    <t>Vi Văn Lực</t>
  </si>
  <si>
    <t>Không đáp ứng được yêu cầu nhiệm vụ, sức khoẻ không đảm bảo (huyết áp cao, mỡ máu men gan cao, tiểu đường); cá nhân  tự nguyện xin nghỉ</t>
  </si>
  <si>
    <t>Hoàng Thị Phong</t>
  </si>
  <si>
    <t>Không đáp ứng được yêu cầu nhiệm vụ, sức khoẻ không đảm bảo (rối loạn tiền đình, dạ dày); cá nhân  tự nguyện xin nghỉ</t>
  </si>
  <si>
    <t>XÃ XUÂN DƯƠNG (02 NGƯỜI)</t>
  </si>
  <si>
    <t>Hoàng Hữu Dùng</t>
  </si>
  <si>
    <t>22/7/1982</t>
  </si>
  <si>
    <t xml:space="preserve">Đại học Văn thư lưu trữ - Quản trị Văn phòng </t>
  </si>
  <si>
    <t>Không đáp ứng được yêu cầu nhiệm vụ, sức khoẻ không đảm bảo (huyết áp cao, thoái hoá đốt sống cổ); cá nhân tự nguyện xin nghỉ thôi việc</t>
  </si>
  <si>
    <t>Đặng Hữu Tiến</t>
  </si>
  <si>
    <t>Không đáp ứng được yêu cầu nhiệm vụ, sức khoẻ không đảm bảo (huyết áp cao, thoái hoá thắt lưng); cá nhân tự nguyện xin nghỉ thôi việc</t>
  </si>
  <si>
    <t>Vi Thị Bình</t>
  </si>
  <si>
    <t xml:space="preserve">Chuyên viên Văn phòng HĐND &amp;UBND </t>
  </si>
  <si>
    <t xml:space="preserve">Không đáp ứng được yêu cầu nhiệm vụ, sức khỏe không đảm bảo (loại IV, Tim nhịp nhanh, Hen phế quản, thoái hóa cột sống); cá nhân tự nguyện nghỉ thôi việc </t>
  </si>
  <si>
    <t>Nông Văn Tuấn</t>
  </si>
  <si>
    <t>20/11/1978</t>
  </si>
  <si>
    <t>Đại học Nông nghiệp</t>
  </si>
  <si>
    <t xml:space="preserve">Chuyên viên Ban Kinh tế Ngân sách HĐND </t>
  </si>
  <si>
    <t xml:space="preserve">Sức khỏe không đảm bảo ( loại 4); cá nhân tự nguyện nghỉ thôi việc </t>
  </si>
  <si>
    <t>XÃ MẪU SƠN (02 NGƯỜI)</t>
  </si>
  <si>
    <t>Đại học quản lý đất đai</t>
  </si>
  <si>
    <t>Cá nhân không đáp ứng được yêu cầu nhiệm vụ, sức khoẻ không đảm bảo loại 4 (thoái hoá cột sống cổ và lưng, rối loạn tiền đình); cá nhân tự nguyện xin nghỉ thôi việc</t>
  </si>
  <si>
    <t>Lý Văn Hoạch</t>
  </si>
  <si>
    <t>Trung cấp quân sự cơ sở</t>
  </si>
  <si>
    <t>Phó Chỉ huy trưởng Ban Chỉ huy Quân sự xã</t>
  </si>
  <si>
    <t>Chưa đạt chuẩn về trình độ; cá nhân không đáp ứng được yêu cầu nhiệm vụ; cá nhân tự nguyện xin nghỉ thôi việc</t>
  </si>
  <si>
    <t>XÃ THỐNG NHẤT (04 NGƯỜI)</t>
  </si>
  <si>
    <t>Lý Văn Thắng</t>
  </si>
  <si>
    <t>Phó trưởng Ban Kinh tế - Ngân sách</t>
  </si>
  <si>
    <t>Dôi dư so với định mức biên chế; cá nhân tự nguyện xin nghỉ thôi việc</t>
  </si>
  <si>
    <t>Lý Thị Cả</t>
  </si>
  <si>
    <t>01/10/2036</t>
  </si>
  <si>
    <t>Dôi dư so với định mức biên chế; năng lực hạn chế không đáp ứng yêu cầu nhiệm vụ; sức khỏe không đảm bảo (rối loạn tiền đình, tăng huyết áp, thoái hóa cột sống); cá nhân tự nguyện xin nghỉ thôi việc</t>
  </si>
  <si>
    <t>Lý Văn Nam</t>
  </si>
  <si>
    <t>01/05/2037</t>
  </si>
  <si>
    <t>Dôi dư so với định mức biên chế; năng lực hạn chế không đáp ứng yêu cầu nhiệm vụ, cá nhân tự ngyện xin nghỉ việc</t>
  </si>
  <si>
    <t>Hoàng Văn Tình</t>
  </si>
  <si>
    <t>01/06/2049</t>
  </si>
  <si>
    <t>Dôi dư so với định mức biên chế; năng lực hạn chế không đáp ứng yêu cầu nhiệm vụ; sức khỏe không đảm bảo (thoái hóa cột sống, tê bì chân tay); cá nhân tự nguyện xin nghỉ thôi việc</t>
  </si>
  <si>
    <t>XÃ NA DƯƠNG (06 NGƯỜI)</t>
  </si>
  <si>
    <t>Hoàng Văn Toản</t>
  </si>
  <si>
    <t>26/10/1985</t>
  </si>
  <si>
    <t>Phó trưởng phòng Kinh tế</t>
  </si>
  <si>
    <t>Sức khỏe không đảm bảo (thoái hóa cột sống, thoát vị đãi đệm, hội chứng cánh tay cổ), không đáp ứng được yêu cầu công việc; cá nhân tự nguyện xin nghỉ thôi việc</t>
  </si>
  <si>
    <t>Vi Thị Hải</t>
  </si>
  <si>
    <t>01/8/2038</t>
  </si>
  <si>
    <t xml:space="preserve">Sức khỏe không đảm bảo (tăng huyết áp, sức khỏe loại 4); cá nhân tự nguyện xin nghỉ thôi việc </t>
  </si>
  <si>
    <t>Vi Thị Yên</t>
  </si>
  <si>
    <t>04/01/1981</t>
  </si>
  <si>
    <t>Hà Thị Du</t>
  </si>
  <si>
    <t>Nguyễn Quang Mẫn</t>
  </si>
  <si>
    <t>27/10/1978</t>
  </si>
  <si>
    <t>Lại Văn Sung</t>
  </si>
  <si>
    <t>29/5/1993</t>
  </si>
  <si>
    <t>01/6/2055</t>
  </si>
  <si>
    <t>XÃ ĐÌNH LẬP (05 NGƯỜI)</t>
  </si>
  <si>
    <t>Vi Thị Tự</t>
  </si>
  <si>
    <t>25/01/1977</t>
  </si>
  <si>
    <t>01/02/2037</t>
  </si>
  <si>
    <t>Dôi dư 02 nhân viên tạp vụ do không được giao chỉ tiêu hợp đồng; cá nhân tự nguyện xin nghỉ thôi việc</t>
  </si>
  <si>
    <t>Hoàng Trọng Thảo</t>
  </si>
  <si>
    <t>Lái xe Văn phòng HĐND&amp; UBND</t>
  </si>
  <si>
    <t>Dôi dư lái xe do đơn vị không cần 2 lái xe vì chỉ có 1 xe; cá nhân tự nguyện xin nghỉ thôi việc</t>
  </si>
  <si>
    <t>Vương Văn Hội</t>
  </si>
  <si>
    <t>26/4/1974</t>
  </si>
  <si>
    <t>Dôi dư so với định mức biên chế; năng lực hạn chế, không đáp ứng được yêu cầu nhiệm vụ; cá nhân tự nguyện xin nghỉ thôi việc</t>
  </si>
  <si>
    <t>Mai Tuyết Thịnh</t>
  </si>
  <si>
    <t>03/02/1985</t>
  </si>
  <si>
    <t>01/3/2045</t>
  </si>
  <si>
    <t>Dôi dư so với định mức biên chế; năng lực hạn chế, không đáp ứng được yêu cầu nhiệm vụ; cá nhân tự nguyện xin nghỉ  thôi việc</t>
  </si>
  <si>
    <t>Đào Thị Thu Hương</t>
  </si>
  <si>
    <t>XÃ THÁI BÌNH (07 NGƯỜI)</t>
  </si>
  <si>
    <t>Hoàng Văn Linh</t>
  </si>
  <si>
    <t>01/12/1988</t>
  </si>
  <si>
    <t>Đại học, Khoa học cây trồng</t>
  </si>
  <si>
    <t>01/01/2051</t>
  </si>
  <si>
    <t xml:space="preserve">Dôi dư so với định mức biên chế; cá nhân tự nguyện nghỉ thôi việc </t>
  </si>
  <si>
    <t>Nguyễn Thị Thu</t>
  </si>
  <si>
    <t>13/11/1979</t>
  </si>
  <si>
    <t>Đại học, Sư phạm tiểu học</t>
  </si>
  <si>
    <t>Tô Văn Vinh</t>
  </si>
  <si>
    <t>16/8/1974</t>
  </si>
  <si>
    <t>Trung cấp, Hành chính</t>
  </si>
  <si>
    <t xml:space="preserve">Dôi dư so với định mức biên chế; Trình độ chuyên môn chưa đạt chuẩn; cá nhân tự nguyện nghỉ thôi việc </t>
  </si>
  <si>
    <t>Nông Văn Du</t>
  </si>
  <si>
    <t>Đại học, Luật kinh tế</t>
  </si>
  <si>
    <t xml:space="preserve">Dôi dư so với định mức biên chế; không đáp ứng được yêu cầu thực hiện nhiệm vụ; cá nhân tự nguyện nghỉ thôi việc  </t>
  </si>
  <si>
    <t>Lương Văn Báo</t>
  </si>
  <si>
    <t>Đại học Nông lâm kết hợp</t>
  </si>
  <si>
    <t>Hoàng Văn Lới</t>
  </si>
  <si>
    <t>Trần Văn Thuỷ</t>
  </si>
  <si>
    <t>XÃ CHÂU SƠN (07 NGƯỜI)</t>
  </si>
  <si>
    <t>Hoàng Văn Hạnh</t>
  </si>
  <si>
    <t>28/01/1986</t>
  </si>
  <si>
    <t xml:space="preserve">Phó Chánh Văn phòng phụ trách HĐND&amp; UBND </t>
  </si>
  <si>
    <t>01/02/2048</t>
  </si>
  <si>
    <t>Dôi dư so với định mức biên chế; không đáp ứng được yêu cầu thực hiện nhiệm vụ, đặc biệt là công nghệ thông tin và chuyển đổi số; cá nhân tự nguyện nghỉ thôi việc</t>
  </si>
  <si>
    <t>Nông Thị Viện</t>
  </si>
  <si>
    <t xml:space="preserve">Chuyên viên Văn phòng  HĐND&amp;UBND </t>
  </si>
  <si>
    <t>Mai Thị Chiên</t>
  </si>
  <si>
    <t>Không đáp ứng được yêu cầu thực hiện nhiệm vụ; cá nhân tự nguyện nghỉ thôi việc</t>
  </si>
  <si>
    <t>Vi Minh Đức</t>
  </si>
  <si>
    <t>01/01/2037</t>
  </si>
  <si>
    <t>Sái Thu Trang</t>
  </si>
  <si>
    <t>01/10/2051</t>
  </si>
  <si>
    <t>Hoàng Ngọc Vũ</t>
  </si>
  <si>
    <t>27/7/1993</t>
  </si>
  <si>
    <t>Thạc sĩ Quản lý đất đai</t>
  </si>
  <si>
    <t>01/8/2055</t>
  </si>
  <si>
    <t>Vi Thị Tú Phượng</t>
  </si>
  <si>
    <t>01/6/2039</t>
  </si>
  <si>
    <t>XÃ KIÊN MỘC (01 NGƯỜI)</t>
  </si>
  <si>
    <t>Vi Văn Chức</t>
  </si>
  <si>
    <t>05/01/1980</t>
  </si>
  <si>
    <t>Chuyên viên Ban Văn hoá - Xã hội HĐND</t>
  </si>
  <si>
    <t>XÃ HỮU LŨNG (01 NGƯỜI)</t>
  </si>
  <si>
    <t>09/10/1981</t>
  </si>
  <si>
    <t xml:space="preserve">Chánh Văn phòng HĐND&amp;UBND </t>
  </si>
  <si>
    <t>Năng lực hạn chế không đáp ứng được yêu cầu nhiệm vụ, sức khoẻ không đảm bảo (mỡ máu, thoái hoá cột sống, viêm đa khớp, viêm dạ dày…); cá nhân tự nguyện xin nghỉ thôi việc</t>
  </si>
  <si>
    <t>XÃ TUẤN SƠN (06 NGƯỜI)</t>
  </si>
  <si>
    <t>Chu Thị Nhung</t>
  </si>
  <si>
    <t xml:space="preserve">Phó Ban Kinh tế - Ngân sách HĐND </t>
  </si>
  <si>
    <t>Sức khỏe không đảm bảo (huyết áo cao, đau đầu) ảnh hưởng đến công việc; cá nhân tự nguyện xin n ghỉ thôi việc</t>
  </si>
  <si>
    <t>Trần Thị Loan</t>
  </si>
  <si>
    <t>Nhân viên Văn phòng</t>
  </si>
  <si>
    <t>Chưa đạt chuẩn về trình độ chuyên môn, nghiệp vụ; cá nhân tự nguyện xin nghỉ thôi việc</t>
  </si>
  <si>
    <t>Lý Văn Hậu</t>
  </si>
  <si>
    <t>Sức  khỏe không đảm bảo (Gan nhiễm mỡ độ 2, sỏi túi mật) ảnh hưởng đến công việc; cá nhân tự nguyện xin n ghỉ thôi việc</t>
  </si>
  <si>
    <t>Đỗ Văn Thịnh</t>
  </si>
  <si>
    <t>Vi Khánh Toàn</t>
  </si>
  <si>
    <t>Phạm Thu Hiến</t>
  </si>
  <si>
    <t>XÃ TÂN THÀNH (04 NGƯỜI)</t>
  </si>
  <si>
    <t>Trương Đức Dũng</t>
  </si>
  <si>
    <t>Trình độ chưa đạt chuẩn, không đáp ứng được yêu cầu nhiệm vụ; cá nhân tự nguyện xin nghỉ thôi việc</t>
  </si>
  <si>
    <t>Trịnh Văn Thái</t>
  </si>
  <si>
    <t>Trình độ chưa đạt chuẩn, sức khoẻ không đảm bảo (mắc bệnh đái tháo đường); cá nhân tự nguyện xin nghỉ thôi việc</t>
  </si>
  <si>
    <t xml:space="preserve">Phùng Văn Tiến </t>
  </si>
  <si>
    <t>Trưởng phòng Kinh tế</t>
  </si>
  <si>
    <t>Hoàng Văn Nho</t>
  </si>
  <si>
    <t>XÃ YÊN BÌNH (01 NGƯỜI)</t>
  </si>
  <si>
    <t>Nguyễn Văn Thành</t>
  </si>
  <si>
    <t>Trung cấp Quản lý đất đai</t>
  </si>
  <si>
    <t>Công chức Trung tâm Phục vụ HCC</t>
  </si>
  <si>
    <t>Chưa đạt chuẩn về chuyên môn nghiệp vụ; sức khoẻ không đảm bảo (sỏi thận, rối loạn tiền đình,gan nhiễm mỡ…); cá nhân tự nguyện xin nghỉ thôi việc</t>
  </si>
  <si>
    <t>XÃ HỮU LIÊN (01 NGƯỜI)</t>
  </si>
  <si>
    <t>Phùng Văn Tùy</t>
  </si>
  <si>
    <t>Chánh văn phòng HĐND&amp;UBND xã Hữu Liên</t>
  </si>
  <si>
    <t>Sức khỏe không đảm bảo (đau dạ dày, sỏi thận); cá nhân tự nguyện xin  nghỉ thôi việc</t>
  </si>
  <si>
    <t>XÃ VÂN NHAM (03 NGƯỜI)</t>
  </si>
  <si>
    <t>Triệu Thành Thế</t>
  </si>
  <si>
    <t>Trưởng Phòng Văn hoá - Xã hội</t>
  </si>
  <si>
    <t>Sức khỏe không đảm bảo (thoái hóa cột sống, tăng huyết áp); cá nhân tự nguyện xin nghỉ thôi việc</t>
  </si>
  <si>
    <t>Lương Thị Chiến</t>
  </si>
  <si>
    <t>17/11/1981</t>
  </si>
  <si>
    <t>Trưởng Phòng Kinh tế</t>
  </si>
  <si>
    <t>Nguyễn Đức Quân</t>
  </si>
  <si>
    <t>20/02/1979</t>
  </si>
  <si>
    <t xml:space="preserve">Chuyên viên Ban Văn hoá - Xã hội HĐND </t>
  </si>
  <si>
    <t>XÃ CAI KINH (01 NGƯỜI)</t>
  </si>
  <si>
    <t>Hoàng Thị Quỳnh Anh</t>
  </si>
  <si>
    <t>XÃ THIỆN TÂN (02 NGƯỜI)</t>
  </si>
  <si>
    <t>Lương Khánh Toản</t>
  </si>
  <si>
    <t>Đại học Giáo dục thể chất</t>
  </si>
  <si>
    <t>Trưởng phòng Văn hoá - Xã hội</t>
  </si>
  <si>
    <t>Sức khoẻ không đảm bảo (tê bì chân tay, thoái hoá… đang điều trị theo phác đồ tại bệnh viện), năng lực hạn chế không đáp ứng được yêu cầu công việc</t>
  </si>
  <si>
    <t>Hoàng Trung Kiên</t>
  </si>
  <si>
    <t>Sức khoẻ không đảm bảo (dạ dày, trực tràng, thoái hoá đốt sống lưng, cổ...), năng lực hạn chế không đáp ứng được yêu cầu công việc</t>
  </si>
  <si>
    <t>Danh sách này ấn định có 292 người./.</t>
  </si>
  <si>
    <t>TỔNG CỘNG: 95 NGƯỜI</t>
  </si>
  <si>
    <t xml:space="preserve"> 08/8/1969</t>
  </si>
  <si>
    <t xml:space="preserve"> 06/8/1975</t>
  </si>
  <si>
    <t xml:space="preserve"> 01/4/1968</t>
  </si>
  <si>
    <t xml:space="preserve"> 11/9/1972</t>
  </si>
  <si>
    <t xml:space="preserve"> 19/8/1971</t>
  </si>
  <si>
    <t xml:space="preserve"> 07/4/1970</t>
  </si>
  <si>
    <t xml:space="preserve"> 16/8/1974</t>
  </si>
  <si>
    <t xml:space="preserve"> 26/9/1974</t>
  </si>
  <si>
    <t xml:space="preserve"> '23/3/1973</t>
  </si>
  <si>
    <t xml:space="preserve"> 21/8/1973</t>
  </si>
  <si>
    <t xml:space="preserve"> 25/8/1975</t>
  </si>
  <si>
    <t xml:space="preserve"> 04/8/1969</t>
  </si>
  <si>
    <t xml:space="preserve"> 18/9/1970</t>
  </si>
  <si>
    <t xml:space="preserve"> '05/3/1971</t>
  </si>
  <si>
    <t xml:space="preserve"> '29/9/1974</t>
  </si>
  <si>
    <t xml:space="preserve"> 02/4/1973</t>
  </si>
  <si>
    <t xml:space="preserve"> '23/7/1972</t>
  </si>
  <si>
    <t xml:space="preserve"> 28/4/1972</t>
  </si>
  <si>
    <t xml:space="preserve"> 14/9/1972</t>
  </si>
  <si>
    <t xml:space="preserve"> 24/4/1970</t>
  </si>
  <si>
    <t xml:space="preserve"> 23/9/1968</t>
  </si>
  <si>
    <t xml:space="preserve"> 23/4/1971</t>
  </si>
  <si>
    <t xml:space="preserve"> '06/7/1973</t>
  </si>
  <si>
    <t xml:space="preserve"> 14/6/1971</t>
  </si>
  <si>
    <t xml:space="preserve"> 03/4/1973</t>
  </si>
  <si>
    <t xml:space="preserve"> 26/5/1971</t>
  </si>
  <si>
    <t xml:space="preserve"> 21/5/1971</t>
  </si>
  <si>
    <t xml:space="preserve"> 20/7/1970</t>
  </si>
  <si>
    <t xml:space="preserve"> '29/8/1973</t>
  </si>
  <si>
    <t xml:space="preserve"> 17/4/1970</t>
  </si>
  <si>
    <t xml:space="preserve"> 24/4/1971</t>
  </si>
  <si>
    <t xml:space="preserve"> 28/6/1973</t>
  </si>
  <si>
    <t xml:space="preserve"> 30/3/1973</t>
  </si>
  <si>
    <t xml:space="preserve"> 27/9/1972</t>
  </si>
  <si>
    <t xml:space="preserve"> 19/9/1973</t>
  </si>
  <si>
    <t xml:space="preserve"> 01/8/1972</t>
  </si>
  <si>
    <t xml:space="preserve"> 19/8/1969</t>
  </si>
  <si>
    <t xml:space="preserve"> 05/6/1975</t>
  </si>
  <si>
    <t xml:space="preserve"> 29/7/1972</t>
  </si>
  <si>
    <t xml:space="preserve"> 09/5/1971</t>
  </si>
  <si>
    <t xml:space="preserve"> 03/9/1970</t>
  </si>
  <si>
    <t xml:space="preserve"> 13/3/1969</t>
  </si>
  <si>
    <t xml:space="preserve"> 22/6/1969</t>
  </si>
  <si>
    <t xml:space="preserve"> 01/6/1969</t>
  </si>
  <si>
    <t xml:space="preserve"> 23/8/1973</t>
  </si>
  <si>
    <t xml:space="preserve"> 12/9/1978</t>
  </si>
  <si>
    <t xml:space="preserve"> 25/9/1975</t>
  </si>
  <si>
    <t xml:space="preserve"> 09/6/1984</t>
  </si>
  <si>
    <t xml:space="preserve"> 06/6/1979</t>
  </si>
  <si>
    <t xml:space="preserve"> '14/8/1983</t>
  </si>
  <si>
    <t xml:space="preserve"> 02/8/1980</t>
  </si>
  <si>
    <t xml:space="preserve"> 25/4/1979</t>
  </si>
  <si>
    <t xml:space="preserve"> 05/3/1974</t>
  </si>
  <si>
    <t xml:space="preserve"> 24/4/1982</t>
  </si>
  <si>
    <t xml:space="preserve"> 04/4/1984</t>
  </si>
  <si>
    <t xml:space="preserve"> 23/6/1976</t>
  </si>
  <si>
    <t xml:space="preserve"> 04/5/1974</t>
  </si>
  <si>
    <t xml:space="preserve"> 04/7/1987</t>
  </si>
  <si>
    <t xml:space="preserve"> 09/5/1986</t>
  </si>
  <si>
    <t xml:space="preserve"> 04/3/1976</t>
  </si>
  <si>
    <t xml:space="preserve"> 08/6/1982</t>
  </si>
  <si>
    <t xml:space="preserve"> 01/8/1984</t>
  </si>
  <si>
    <t xml:space="preserve"> 21/7/1977</t>
  </si>
  <si>
    <t xml:space="preserve"> 01/7/1980</t>
  </si>
  <si>
    <t xml:space="preserve"> 27/4/1976</t>
  </si>
  <si>
    <t xml:space="preserve"> 30/5/1984</t>
  </si>
  <si>
    <t xml:space="preserve"> 07/4/1976</t>
  </si>
  <si>
    <t xml:space="preserve"> 23/8/1981</t>
  </si>
  <si>
    <t xml:space="preserve"> 04/4/1975</t>
  </si>
  <si>
    <t xml:space="preserve"> '05/6/1978</t>
  </si>
  <si>
    <t xml:space="preserve"> 29/3/1988</t>
  </si>
  <si>
    <t xml:space="preserve"> 02/3/1987</t>
  </si>
  <si>
    <t xml:space="preserve"> 06/4/1982</t>
  </si>
  <si>
    <t xml:space="preserve"> 15/6/1987</t>
  </si>
  <si>
    <t xml:space="preserve"> 13/8/1980</t>
  </si>
  <si>
    <t xml:space="preserve"> 15/3/1990</t>
  </si>
  <si>
    <t xml:space="preserve"> 21/6/1979</t>
  </si>
  <si>
    <t xml:space="preserve"> 27/7/1986</t>
  </si>
  <si>
    <t xml:space="preserve"> 12/3/1979</t>
  </si>
  <si>
    <t xml:space="preserve"> 15/8/1984</t>
  </si>
  <si>
    <t xml:space="preserve"> 16/4/1976</t>
  </si>
  <si>
    <t xml:space="preserve"> 04/7/1980</t>
  </si>
  <si>
    <t xml:space="preserve"> 16/4/1983</t>
  </si>
  <si>
    <t xml:space="preserve"> '20/6/1986</t>
  </si>
  <si>
    <t>08/4/1978</t>
  </si>
  <si>
    <t>01/3/1985</t>
  </si>
  <si>
    <t xml:space="preserve"> 04/8/1982</t>
  </si>
  <si>
    <t xml:space="preserve"> 10/7/1991</t>
  </si>
  <si>
    <t xml:space="preserve"> 02/4/1980</t>
  </si>
  <si>
    <t xml:space="preserve"> 02/3/1989</t>
  </si>
  <si>
    <t xml:space="preserve"> 07/8/1980</t>
  </si>
  <si>
    <t xml:space="preserve"> 26/5/1980</t>
  </si>
  <si>
    <t xml:space="preserve"> 13/6/1974</t>
  </si>
  <si>
    <t xml:space="preserve"> 01/9/1974</t>
  </si>
  <si>
    <t xml:space="preserve"> 04/4/1978</t>
  </si>
  <si>
    <t xml:space="preserve"> 12/3/1986</t>
  </si>
  <si>
    <t xml:space="preserve"> 09/8/1980</t>
  </si>
  <si>
    <t xml:space="preserve"> 18/8/1985</t>
  </si>
  <si>
    <t xml:space="preserve"> 07/8/1979</t>
  </si>
  <si>
    <t xml:space="preserve"> 08/6/1979</t>
  </si>
  <si>
    <t xml:space="preserve"> 18/8/1989</t>
  </si>
  <si>
    <t xml:space="preserve"> 28/5/1981</t>
  </si>
  <si>
    <t xml:space="preserve"> '19/5/1974</t>
  </si>
  <si>
    <t xml:space="preserve"> '20/9/1979</t>
  </si>
  <si>
    <t xml:space="preserve"> 12/9/1975</t>
  </si>
  <si>
    <t xml:space="preserve"> 11/9/1987</t>
  </si>
  <si>
    <t xml:space="preserve"> '27/4/1982</t>
  </si>
  <si>
    <t xml:space="preserve"> 09/9/1989</t>
  </si>
  <si>
    <t xml:space="preserve"> 19/7/1982</t>
  </si>
  <si>
    <t xml:space="preserve"> 13/4/1991</t>
  </si>
  <si>
    <t xml:space="preserve"> 29/5/1974</t>
  </si>
  <si>
    <t xml:space="preserve"> 11/4/1975</t>
  </si>
  <si>
    <t xml:space="preserve"> 30/3/1976</t>
  </si>
  <si>
    <t xml:space="preserve"> 01/4/1974</t>
  </si>
  <si>
    <t xml:space="preserve"> 22/4/1974</t>
  </si>
  <si>
    <t xml:space="preserve"> 20/9/1981</t>
  </si>
  <si>
    <t xml:space="preserve"> 25/8/1978</t>
  </si>
  <si>
    <t xml:space="preserve"> 08/3/1972</t>
  </si>
  <si>
    <t xml:space="preserve"> 21/5/1974</t>
  </si>
  <si>
    <t xml:space="preserve"> 17/4/1976</t>
  </si>
  <si>
    <t xml:space="preserve"> 01/3/1981</t>
  </si>
  <si>
    <t xml:space="preserve"> 20/3/1979</t>
  </si>
  <si>
    <t xml:space="preserve"> 18/6/1980</t>
  </si>
  <si>
    <t xml:space="preserve"> 10/9/1986</t>
  </si>
  <si>
    <t xml:space="preserve"> 15/5/1978</t>
  </si>
  <si>
    <t xml:space="preserve"> 18/4/1977</t>
  </si>
  <si>
    <t xml:space="preserve"> 24/8/1974</t>
  </si>
  <si>
    <t xml:space="preserve"> 22/8/1978</t>
  </si>
  <si>
    <t xml:space="preserve"> 28/9/1984</t>
  </si>
  <si>
    <t xml:space="preserve"> 05/6/1981</t>
  </si>
  <si>
    <t xml:space="preserve"> 25/7/1976</t>
  </si>
  <si>
    <t xml:space="preserve"> 04/9/1973</t>
  </si>
  <si>
    <t xml:space="preserve"> 02/7/1979</t>
  </si>
  <si>
    <t xml:space="preserve"> 11/4/1979</t>
  </si>
  <si>
    <t xml:space="preserve"> 09/9/1976</t>
  </si>
  <si>
    <t xml:space="preserve"> 30/4/1975</t>
  </si>
  <si>
    <t xml:space="preserve"> 04/5/1987</t>
  </si>
  <si>
    <t xml:space="preserve"> 10/7/1980</t>
  </si>
  <si>
    <t xml:space="preserve"> 15/8/1987</t>
  </si>
  <si>
    <t xml:space="preserve"> 09/4/1975</t>
  </si>
  <si>
    <t xml:space="preserve"> 12/9/1979</t>
  </si>
  <si>
    <t xml:space="preserve"> 09/8/1975</t>
  </si>
  <si>
    <t xml:space="preserve"> 12/9/1991</t>
  </si>
  <si>
    <t xml:space="preserve"> 06/5/1979</t>
  </si>
  <si>
    <t xml:space="preserve"> 02/4/1974</t>
  </si>
  <si>
    <t xml:space="preserve"> 19/6/1974</t>
  </si>
  <si>
    <t xml:space="preserve"> 23/3/1983</t>
  </si>
  <si>
    <t xml:space="preserve"> 23/3/1979</t>
  </si>
  <si>
    <t xml:space="preserve"> 29/8/1980</t>
  </si>
  <si>
    <t xml:space="preserve"> 02/9/1977</t>
  </si>
  <si>
    <t xml:space="preserve"> 13/7/1979</t>
  </si>
  <si>
    <t xml:space="preserve"> 18/5/1974</t>
  </si>
  <si>
    <t xml:space="preserve"> 07/5/1975</t>
  </si>
  <si>
    <t xml:space="preserve"> 07/8/1981</t>
  </si>
  <si>
    <t>(Kèm theo Quyết định số  1910 /QĐ-UBND ngày 28/8/2025 của Chủ tịch UBND tỉnh)</t>
  </si>
  <si>
    <t>(Kèm theo Quyết định số 1910 /QĐ-UBND ngày   28/8/2025 của Chủ tịch UBND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</si>
</sst>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dd/mm/yyyy;@"/>
  </numFmts>
  <fonts count="23" x14ac:knownFonts="1">
    <font>
      <sz val="11"/>
      <color theme="1"/>
      <name val="Calibri"/>
      <family val="2"/>
      <scheme val="minor"/>
    </font>
    <font>
      <sz val="11"/>
      <color theme="1"/>
      <name val="Calibri"/>
      <family val="2"/>
      <charset val="163"/>
      <scheme val="minor"/>
    </font>
    <font>
      <sz val="12"/>
      <name val="Times New Roman"/>
      <family val="1"/>
    </font>
    <font>
      <sz val="14"/>
      <color indexed="8"/>
      <name val="Times New Roman"/>
      <family val="2"/>
    </font>
    <font>
      <sz val="10"/>
      <name val=".VnTime"/>
      <family val="2"/>
    </font>
    <font>
      <sz val="11"/>
      <color theme="1"/>
      <name val="Calibri"/>
      <family val="2"/>
      <scheme val="minor"/>
    </font>
    <font>
      <sz val="10"/>
      <name val="Arial"/>
      <family val="2"/>
    </font>
    <font>
      <sz val="12"/>
      <color theme="1"/>
      <name val="Times New Roman"/>
      <family val="2"/>
    </font>
    <font>
      <sz val="14"/>
      <name val="Times New Roman"/>
      <family val="1"/>
    </font>
    <font>
      <sz val="11"/>
      <color theme="1"/>
      <name val="Times New Roman"/>
      <family val="2"/>
    </font>
    <font>
      <b/>
      <sz val="12"/>
      <name val="Times New Roman"/>
      <family val="1"/>
    </font>
    <font>
      <i/>
      <sz val="12"/>
      <name val="Times New Roman"/>
      <family val="1"/>
    </font>
    <font>
      <b/>
      <sz val="14"/>
      <name val="Times New Roman"/>
      <family val="1"/>
    </font>
    <font>
      <b/>
      <sz val="13"/>
      <name val="Times New Roman"/>
      <family val="1"/>
    </font>
    <font>
      <i/>
      <sz val="14"/>
      <name val="Times New Roman"/>
      <family val="1"/>
    </font>
    <font>
      <i/>
      <sz val="10"/>
      <name val="Times New Roman"/>
      <family val="1"/>
    </font>
    <font>
      <b/>
      <sz val="10"/>
      <name val="Times New Roman"/>
      <family val="1"/>
    </font>
    <font>
      <b/>
      <i/>
      <sz val="10"/>
      <name val="Times New Roman"/>
      <family val="1"/>
    </font>
    <font>
      <b/>
      <i/>
      <sz val="14"/>
      <name val="Times New Roman"/>
      <family val="1"/>
    </font>
    <font>
      <b/>
      <i/>
      <sz val="12"/>
      <name val="Times New Roman"/>
      <family val="1"/>
    </font>
    <font>
      <sz val="11"/>
      <name val="Times New Roman"/>
      <family val="1"/>
    </font>
    <font>
      <sz val="13"/>
      <name val="Times New Roman"/>
      <family val="1"/>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rgb="FF000000"/>
      </left>
      <right style="thin">
        <color rgb="FF000000"/>
      </right>
      <top style="hair">
        <color indexed="64"/>
      </top>
      <bottom style="hair">
        <color indexed="64"/>
      </bottom>
      <diagonal/>
    </border>
    <border>
      <left style="thin">
        <color indexed="64"/>
      </left>
      <right style="thin">
        <color rgb="FF000000"/>
      </right>
      <top style="hair">
        <color indexed="64"/>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rgb="FF000000"/>
      </left>
      <right/>
      <top style="hair">
        <color indexed="64"/>
      </top>
      <bottom style="hair">
        <color indexed="64"/>
      </bottom>
      <diagonal/>
    </border>
    <border>
      <left style="thin">
        <color rgb="FF000000"/>
      </left>
      <right/>
      <top style="thin">
        <color indexed="64"/>
      </top>
      <bottom style="hair">
        <color rgb="FF000000"/>
      </bottom>
      <diagonal/>
    </border>
    <border>
      <left style="thin">
        <color indexed="64"/>
      </left>
      <right style="thin">
        <color indexed="64"/>
      </right>
      <top style="thin">
        <color indexed="64"/>
      </top>
      <bottom style="hair">
        <color rgb="FF000000"/>
      </bottom>
      <diagonal/>
    </border>
    <border>
      <left style="thin">
        <color indexed="64"/>
      </left>
      <right style="thin">
        <color indexed="64"/>
      </right>
      <top style="hair">
        <color rgb="FF000000"/>
      </top>
      <bottom style="hair">
        <color rgb="FF000000"/>
      </bottom>
      <diagonal/>
    </border>
    <border>
      <left style="thin">
        <color rgb="FF000000"/>
      </left>
      <right/>
      <top style="hair">
        <color rgb="FF000000"/>
      </top>
      <bottom style="hair">
        <color indexed="64"/>
      </bottom>
      <diagonal/>
    </border>
    <border>
      <left style="thin">
        <color indexed="64"/>
      </left>
      <right style="thin">
        <color indexed="64"/>
      </right>
      <top style="hair">
        <color rgb="FF000000"/>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diagonal/>
    </border>
    <border>
      <left/>
      <right style="thin">
        <color indexed="64"/>
      </right>
      <top/>
      <bottom style="thin">
        <color indexed="64"/>
      </bottom>
      <diagonal/>
    </border>
    <border>
      <left/>
      <right style="thin">
        <color rgb="FF000000"/>
      </right>
      <top style="hair">
        <color indexed="64"/>
      </top>
      <bottom style="hair">
        <color indexed="64"/>
      </bottom>
      <diagonal/>
    </border>
    <border>
      <left style="thin">
        <color indexed="64"/>
      </left>
      <right style="thin">
        <color rgb="FF000000"/>
      </right>
      <top style="hair">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rgb="FF000000"/>
      </left>
      <right style="thin">
        <color indexed="64"/>
      </right>
      <top style="hair">
        <color indexed="64"/>
      </top>
      <bottom style="hair">
        <color rgb="FF000000"/>
      </bottom>
      <diagonal/>
    </border>
  </borders>
  <cellStyleXfs count="27">
    <xf numFmtId="0" fontId="0" fillId="0" borderId="0"/>
    <xf numFmtId="0" fontId="2" fillId="0" borderId="0"/>
    <xf numFmtId="0" fontId="3" fillId="0" borderId="0"/>
    <xf numFmtId="0" fontId="4" fillId="0" borderId="0"/>
    <xf numFmtId="0" fontId="5" fillId="0" borderId="0"/>
    <xf numFmtId="0" fontId="5" fillId="0" borderId="0"/>
    <xf numFmtId="0" fontId="6" fillId="0" borderId="0"/>
    <xf numFmtId="0" fontId="6" fillId="0" borderId="0"/>
    <xf numFmtId="0" fontId="7" fillId="0" borderId="0"/>
    <xf numFmtId="0" fontId="1" fillId="0" borderId="0"/>
    <xf numFmtId="0" fontId="1" fillId="0" borderId="0"/>
    <xf numFmtId="0" fontId="9" fillId="0" borderId="0"/>
    <xf numFmtId="164" fontId="5" fillId="0" borderId="0"/>
    <xf numFmtId="0" fontId="1" fillId="0" borderId="0"/>
    <xf numFmtId="0" fontId="1" fillId="0" borderId="0"/>
    <xf numFmtId="0" fontId="1" fillId="0" borderId="0"/>
    <xf numFmtId="0" fontId="1" fillId="0" borderId="0"/>
    <xf numFmtId="0" fontId="1" fillId="0" borderId="0"/>
    <xf numFmtId="0" fontId="1" fillId="0" borderId="0"/>
    <xf numFmtId="164"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37">
    <xf numFmtId="0" fontId="0" fillId="0" borderId="0" xfId="0"/>
    <xf numFmtId="0" fontId="2" fillId="2" borderId="0" xfId="0" applyFont="1" applyFill="1" applyAlignment="1">
      <alignment vertical="center" wrapText="1"/>
    </xf>
    <xf numFmtId="0" fontId="13" fillId="2" borderId="0" xfId="0" applyFont="1" applyFill="1" applyAlignment="1">
      <alignment horizontal="center" vertical="center" wrapText="1"/>
    </xf>
    <xf numFmtId="0" fontId="12" fillId="2" borderId="0" xfId="0" applyFont="1" applyFill="1" applyAlignment="1">
      <alignment horizontal="right" vertical="center" wrapText="1"/>
    </xf>
    <xf numFmtId="0" fontId="8" fillId="2" borderId="0" xfId="0" applyFont="1" applyFill="1" applyAlignment="1">
      <alignment vertical="center" wrapText="1"/>
    </xf>
    <xf numFmtId="165" fontId="8" fillId="2" borderId="0" xfId="0" applyNumberFormat="1" applyFont="1" applyFill="1" applyAlignment="1">
      <alignment vertical="center" wrapText="1"/>
    </xf>
    <xf numFmtId="0" fontId="11"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2" borderId="0" xfId="0" applyFont="1" applyFill="1" applyAlignment="1">
      <alignment horizontal="center" vertical="center" wrapText="1"/>
    </xf>
    <xf numFmtId="0" fontId="10" fillId="2" borderId="0" xfId="0" applyFont="1" applyFill="1" applyAlignment="1">
      <alignment horizontal="center" vertical="center" wrapText="1"/>
    </xf>
    <xf numFmtId="0" fontId="16" fillId="2" borderId="1" xfId="0" applyFont="1" applyFill="1" applyBorder="1" applyAlignment="1">
      <alignment horizontal="center" vertical="center" wrapText="1"/>
    </xf>
    <xf numFmtId="0" fontId="10" fillId="2"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10" fillId="2" borderId="0" xfId="0" applyFont="1" applyFill="1" applyAlignment="1">
      <alignment vertical="center" wrapText="1"/>
    </xf>
    <xf numFmtId="14" fontId="2" fillId="2" borderId="1" xfId="0" applyNumberFormat="1" applyFont="1" applyFill="1" applyBorder="1" applyAlignment="1">
      <alignment horizontal="center" vertical="center" wrapText="1"/>
    </xf>
    <xf numFmtId="14" fontId="2" fillId="2" borderId="1" xfId="0" quotePrefix="1" applyNumberFormat="1" applyFont="1" applyFill="1" applyBorder="1" applyAlignment="1">
      <alignment horizontal="right" vertical="center" wrapText="1"/>
    </xf>
    <xf numFmtId="3" fontId="2" fillId="2" borderId="4" xfId="0" applyNumberFormat="1" applyFont="1" applyFill="1" applyBorder="1" applyAlignment="1">
      <alignment horizontal="center" vertical="center" wrapText="1"/>
    </xf>
    <xf numFmtId="0" fontId="12" fillId="2" borderId="0" xfId="0" applyFont="1" applyFill="1" applyAlignment="1">
      <alignment vertical="center" wrapText="1"/>
    </xf>
    <xf numFmtId="0" fontId="16" fillId="2" borderId="1" xfId="0" applyFont="1" applyFill="1" applyBorder="1" applyAlignment="1">
      <alignment horizontal="right" vertical="center" wrapText="1"/>
    </xf>
    <xf numFmtId="0" fontId="16"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right" vertical="center" wrapText="1"/>
    </xf>
    <xf numFmtId="0" fontId="2" fillId="2" borderId="1" xfId="0" applyFont="1" applyFill="1" applyBorder="1" applyAlignment="1">
      <alignment horizontal="right" vertical="center" wrapText="1"/>
    </xf>
    <xf numFmtId="0" fontId="12" fillId="2" borderId="4" xfId="0" applyFont="1" applyFill="1" applyBorder="1" applyAlignment="1">
      <alignment horizontal="center" vertical="center" wrapText="1"/>
    </xf>
    <xf numFmtId="0" fontId="8" fillId="2" borderId="0" xfId="0" applyFont="1" applyFill="1" applyAlignment="1">
      <alignment horizontal="right" vertical="center" wrapText="1"/>
    </xf>
    <xf numFmtId="165" fontId="8" fillId="2" borderId="0" xfId="0" applyNumberFormat="1" applyFont="1" applyFill="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12" fillId="2" borderId="0" xfId="0" applyFont="1" applyFill="1" applyAlignment="1">
      <alignment horizontal="center" vertical="center" wrapText="1"/>
    </xf>
    <xf numFmtId="0" fontId="10" fillId="2" borderId="1" xfId="0" applyFont="1" applyFill="1" applyBorder="1" applyAlignment="1">
      <alignment horizontal="center" vertical="center" wrapText="1"/>
    </xf>
    <xf numFmtId="165" fontId="10" fillId="2" borderId="1" xfId="0" applyNumberFormat="1" applyFont="1" applyFill="1" applyBorder="1" applyAlignment="1">
      <alignment horizontal="center" vertical="center" wrapText="1"/>
    </xf>
    <xf numFmtId="0" fontId="2" fillId="2" borderId="0" xfId="0" applyFont="1" applyFill="1" applyAlignment="1">
      <alignment horizontal="center" vertical="center" wrapText="1"/>
    </xf>
    <xf numFmtId="0" fontId="10"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0" borderId="8" xfId="0" applyFont="1" applyBorder="1" applyAlignment="1">
      <alignment horizontal="center" vertical="center" wrapText="1"/>
    </xf>
    <xf numFmtId="14" fontId="2" fillId="0" borderId="1" xfId="0" quotePrefix="1" applyNumberFormat="1" applyFont="1" applyBorder="1" applyAlignment="1">
      <alignment horizontal="center" vertical="center" wrapText="1"/>
    </xf>
    <xf numFmtId="14" fontId="2" fillId="0" borderId="8" xfId="0" quotePrefix="1" applyNumberFormat="1" applyFont="1" applyBorder="1" applyAlignment="1">
      <alignment horizontal="right" vertical="center" wrapText="1"/>
    </xf>
    <xf numFmtId="0" fontId="10"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right" vertical="center" wrapText="1"/>
    </xf>
    <xf numFmtId="165" fontId="2" fillId="0" borderId="1"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8" fillId="0" borderId="0" xfId="0" applyFont="1" applyAlignment="1">
      <alignment vertical="center" wrapText="1"/>
    </xf>
    <xf numFmtId="3" fontId="2" fillId="0" borderId="32" xfId="0" applyNumberFormat="1" applyFont="1" applyBorder="1" applyAlignment="1">
      <alignment horizontal="center" vertical="center" wrapText="1"/>
    </xf>
    <xf numFmtId="0" fontId="2" fillId="0" borderId="0" xfId="0" applyFont="1" applyAlignment="1">
      <alignment vertical="center" wrapText="1"/>
    </xf>
    <xf numFmtId="0" fontId="12" fillId="0" borderId="0" xfId="0" applyFont="1" applyAlignment="1">
      <alignment vertical="center" wrapText="1"/>
    </xf>
    <xf numFmtId="14" fontId="2" fillId="0" borderId="1" xfId="0" applyNumberFormat="1"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right" vertical="center" wrapText="1"/>
    </xf>
    <xf numFmtId="0" fontId="2" fillId="2" borderId="3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vertical="center" wrapText="1"/>
    </xf>
    <xf numFmtId="14" fontId="2" fillId="0" borderId="7" xfId="0" quotePrefix="1" applyNumberFormat="1" applyFont="1" applyBorder="1" applyAlignment="1">
      <alignment horizontal="center" vertical="center" wrapText="1"/>
    </xf>
    <xf numFmtId="14" fontId="2" fillId="0" borderId="7" xfId="0" applyNumberFormat="1" applyFont="1" applyBorder="1" applyAlignment="1">
      <alignment horizontal="center" vertical="center" wrapText="1"/>
    </xf>
    <xf numFmtId="14" fontId="2" fillId="0" borderId="7" xfId="0" quotePrefix="1" applyNumberFormat="1" applyFont="1" applyBorder="1" applyAlignment="1">
      <alignment horizontal="right" vertical="center" wrapText="1"/>
    </xf>
    <xf numFmtId="0" fontId="2" fillId="0" borderId="5" xfId="0" applyFont="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center" vertical="center" wrapText="1"/>
    </xf>
    <xf numFmtId="14" fontId="2" fillId="0" borderId="5" xfId="0" quotePrefix="1" applyNumberFormat="1" applyFont="1" applyBorder="1" applyAlignment="1">
      <alignment horizontal="right" vertical="center" wrapText="1"/>
    </xf>
    <xf numFmtId="0" fontId="2" fillId="0" borderId="5" xfId="0" applyFont="1" applyBorder="1" applyAlignment="1">
      <alignment vertical="center" wrapText="1"/>
    </xf>
    <xf numFmtId="14" fontId="2" fillId="0" borderId="5"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right" vertical="center" wrapText="1"/>
    </xf>
    <xf numFmtId="165" fontId="2" fillId="0" borderId="8"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2" fillId="0" borderId="8" xfId="0" applyFont="1" applyBorder="1" applyAlignment="1">
      <alignment horizontal="left" vertical="center" wrapText="1"/>
    </xf>
    <xf numFmtId="14" fontId="2" fillId="0" borderId="8"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right" vertical="center" wrapText="1"/>
    </xf>
    <xf numFmtId="14" fontId="2" fillId="0" borderId="7" xfId="0" applyNumberFormat="1" applyFont="1" applyBorder="1" applyAlignment="1">
      <alignment horizontal="right" vertical="center" wrapText="1"/>
    </xf>
    <xf numFmtId="14" fontId="2" fillId="0" borderId="5" xfId="0" applyNumberFormat="1" applyFont="1" applyBorder="1" applyAlignment="1">
      <alignment horizontal="right" vertical="center" wrapText="1"/>
    </xf>
    <xf numFmtId="14" fontId="2" fillId="0" borderId="8" xfId="0" applyNumberFormat="1" applyFont="1" applyBorder="1" applyAlignment="1">
      <alignment horizontal="right" vertical="center" wrapText="1"/>
    </xf>
    <xf numFmtId="0" fontId="2" fillId="0" borderId="8" xfId="0" applyFont="1" applyBorder="1" applyAlignment="1">
      <alignment vertical="center" wrapText="1"/>
    </xf>
    <xf numFmtId="0" fontId="2" fillId="0" borderId="11" xfId="0" applyFont="1" applyBorder="1" applyAlignment="1">
      <alignment horizontal="center" vertical="center" wrapText="1"/>
    </xf>
    <xf numFmtId="3" fontId="2" fillId="0" borderId="14" xfId="0" applyNumberFormat="1" applyFont="1" applyBorder="1" applyAlignment="1">
      <alignment horizontal="center" vertical="center" wrapText="1"/>
    </xf>
    <xf numFmtId="3" fontId="2" fillId="0" borderId="5" xfId="0" applyNumberFormat="1" applyFont="1" applyBorder="1" applyAlignment="1">
      <alignment horizontal="center" vertical="center" wrapText="1"/>
    </xf>
    <xf numFmtId="14" fontId="8" fillId="0" borderId="5" xfId="0" applyNumberFormat="1" applyFont="1" applyBorder="1" applyAlignment="1">
      <alignment horizontal="center" vertical="center" wrapText="1"/>
    </xf>
    <xf numFmtId="0" fontId="8" fillId="0" borderId="15" xfId="0" applyFont="1" applyBorder="1" applyAlignment="1">
      <alignment vertical="center" wrapText="1"/>
    </xf>
    <xf numFmtId="0" fontId="8" fillId="0" borderId="17"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3" fontId="2" fillId="0" borderId="10"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right" vertical="center" wrapText="1"/>
    </xf>
    <xf numFmtId="0" fontId="16" fillId="0" borderId="4"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5" xfId="0" quotePrefix="1" applyFont="1" applyBorder="1" applyAlignment="1">
      <alignment horizontal="center" vertical="center" wrapText="1"/>
    </xf>
    <xf numFmtId="0" fontId="8" fillId="0" borderId="16" xfId="0" applyFont="1" applyBorder="1" applyAlignment="1">
      <alignment vertical="center" wrapText="1"/>
    </xf>
    <xf numFmtId="0" fontId="10" fillId="0" borderId="1" xfId="0" applyFont="1" applyBorder="1" applyAlignment="1">
      <alignment horizontal="right" vertical="center" wrapText="1"/>
    </xf>
    <xf numFmtId="3" fontId="2" fillId="0" borderId="1" xfId="0" applyNumberFormat="1" applyFont="1" applyBorder="1" applyAlignment="1">
      <alignment horizontal="center" vertical="center" wrapText="1"/>
    </xf>
    <xf numFmtId="3" fontId="2" fillId="0" borderId="12" xfId="0" applyNumberFormat="1" applyFont="1" applyBorder="1" applyAlignment="1">
      <alignment horizontal="center" vertical="center" wrapText="1"/>
    </xf>
    <xf numFmtId="3" fontId="2" fillId="0" borderId="13"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9" xfId="0" applyFont="1" applyBorder="1" applyAlignment="1">
      <alignment horizontal="center" vertical="center" wrapText="1"/>
    </xf>
    <xf numFmtId="3" fontId="2" fillId="2" borderId="14"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3" fontId="10" fillId="4" borderId="1" xfId="0" applyNumberFormat="1" applyFont="1" applyFill="1" applyBorder="1" applyAlignment="1">
      <alignment horizontal="left" vertical="center" wrapText="1"/>
    </xf>
    <xf numFmtId="0" fontId="17" fillId="4" borderId="1" xfId="0" applyFont="1" applyFill="1" applyBorder="1" applyAlignment="1">
      <alignment horizontal="center" vertical="center" wrapText="1"/>
    </xf>
    <xf numFmtId="0" fontId="17" fillId="4" borderId="1" xfId="0" applyFont="1" applyFill="1" applyBorder="1" applyAlignment="1">
      <alignment horizontal="right" vertical="center" wrapText="1"/>
    </xf>
    <xf numFmtId="0" fontId="17" fillId="4" borderId="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2" fillId="2" borderId="31" xfId="0" quotePrefix="1" applyNumberFormat="1" applyFont="1" applyFill="1" applyBorder="1" applyAlignment="1">
      <alignment vertical="center" wrapText="1"/>
    </xf>
    <xf numFmtId="49" fontId="2" fillId="2" borderId="33" xfId="0" quotePrefix="1" applyNumberFormat="1" applyFont="1" applyFill="1" applyBorder="1" applyAlignment="1">
      <alignment vertical="center" wrapText="1"/>
    </xf>
    <xf numFmtId="49" fontId="2" fillId="2" borderId="6" xfId="0" quotePrefix="1" applyNumberFormat="1" applyFont="1" applyFill="1" applyBorder="1" applyAlignment="1">
      <alignment vertical="center" wrapText="1"/>
    </xf>
    <xf numFmtId="3" fontId="2" fillId="2" borderId="8"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4" xfId="0" applyFont="1" applyBorder="1" applyAlignment="1">
      <alignment horizontal="center" vertical="center" wrapText="1"/>
    </xf>
    <xf numFmtId="0" fontId="10" fillId="0" borderId="1" xfId="0" applyFont="1" applyBorder="1" applyAlignment="1">
      <alignment horizontal="left" vertical="center" wrapText="1"/>
    </xf>
    <xf numFmtId="14" fontId="2" fillId="0" borderId="1" xfId="0" quotePrefix="1" applyNumberFormat="1" applyFont="1" applyBorder="1" applyAlignment="1">
      <alignment horizontal="right" vertical="center" wrapText="1"/>
    </xf>
    <xf numFmtId="0" fontId="12" fillId="2" borderId="4" xfId="0" applyFont="1" applyFill="1" applyBorder="1" applyAlignment="1">
      <alignment horizontal="right" vertical="center" wrapText="1"/>
    </xf>
    <xf numFmtId="0" fontId="2" fillId="0" borderId="11" xfId="0" applyFont="1" applyBorder="1" applyAlignment="1">
      <alignment horizontal="left" vertical="center" wrapText="1"/>
    </xf>
    <xf numFmtId="0" fontId="8" fillId="0" borderId="5" xfId="0" applyFont="1" applyBorder="1" applyAlignment="1">
      <alignment horizontal="right" vertical="center" wrapText="1"/>
    </xf>
    <xf numFmtId="14" fontId="2" fillId="0" borderId="8" xfId="6" quotePrefix="1" applyNumberFormat="1" applyFont="1" applyBorder="1" applyAlignment="1">
      <alignment horizontal="right" vertical="center" wrapText="1"/>
    </xf>
    <xf numFmtId="0" fontId="8" fillId="0" borderId="8" xfId="0" applyFont="1" applyBorder="1" applyAlignment="1">
      <alignment horizontal="center" vertical="center" wrapText="1"/>
    </xf>
    <xf numFmtId="0" fontId="2" fillId="0" borderId="17" xfId="0" applyFont="1" applyBorder="1" applyAlignment="1">
      <alignment vertical="center" wrapText="1"/>
    </xf>
    <xf numFmtId="3" fontId="2" fillId="0" borderId="8" xfId="0" applyNumberFormat="1" applyFont="1" applyBorder="1" applyAlignment="1">
      <alignment horizontal="center" vertical="center" wrapText="1"/>
    </xf>
    <xf numFmtId="0" fontId="2" fillId="0" borderId="1" xfId="0" applyFont="1" applyBorder="1" applyAlignment="1">
      <alignment vertical="center"/>
    </xf>
    <xf numFmtId="165" fontId="8" fillId="0" borderId="7"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165" fontId="8" fillId="0" borderId="8"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16" fontId="10" fillId="2" borderId="4"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xf>
    <xf numFmtId="0" fontId="2" fillId="0" borderId="8" xfId="0" applyFont="1" applyBorder="1" applyAlignment="1">
      <alignment horizontal="left" vertical="center"/>
    </xf>
    <xf numFmtId="14" fontId="2" fillId="0" borderId="8" xfId="0" applyNumberFormat="1" applyFont="1" applyBorder="1" applyAlignment="1">
      <alignment horizontal="center" vertical="center"/>
    </xf>
    <xf numFmtId="0" fontId="20" fillId="0" borderId="7" xfId="0" applyFont="1" applyBorder="1" applyAlignment="1">
      <alignment horizontal="center" vertical="center" wrapText="1"/>
    </xf>
    <xf numFmtId="0" fontId="20" fillId="0" borderId="7" xfId="0" applyFont="1" applyBorder="1" applyAlignment="1">
      <alignment vertical="center" wrapText="1"/>
    </xf>
    <xf numFmtId="14" fontId="20" fillId="0" borderId="7" xfId="0" applyNumberFormat="1" applyFont="1" applyBorder="1" applyAlignment="1">
      <alignment horizontal="center" vertical="center" wrapText="1"/>
    </xf>
    <xf numFmtId="0" fontId="2" fillId="0" borderId="11" xfId="0" applyFont="1" applyBorder="1" applyAlignment="1">
      <alignment vertical="center" wrapText="1"/>
    </xf>
    <xf numFmtId="49" fontId="2" fillId="0" borderId="11" xfId="0" applyNumberFormat="1" applyFont="1" applyBorder="1" applyAlignment="1">
      <alignment horizontal="center" vertical="center" wrapText="1"/>
    </xf>
    <xf numFmtId="49" fontId="2" fillId="0" borderId="11" xfId="0" applyNumberFormat="1" applyFont="1" applyBorder="1" applyAlignment="1">
      <alignment horizontal="right" vertical="center" wrapText="1"/>
    </xf>
    <xf numFmtId="0" fontId="2" fillId="0" borderId="36" xfId="0" applyFont="1" applyBorder="1" applyAlignment="1">
      <alignment horizontal="left" vertical="center" wrapText="1"/>
    </xf>
    <xf numFmtId="14" fontId="2" fillId="0" borderId="21" xfId="0" applyNumberFormat="1" applyFont="1" applyBorder="1" applyAlignment="1">
      <alignment horizontal="center" vertical="center" wrapText="1"/>
    </xf>
    <xf numFmtId="14" fontId="2" fillId="0" borderId="21" xfId="0" quotePrefix="1" applyNumberFormat="1" applyFont="1" applyBorder="1" applyAlignment="1">
      <alignment horizontal="center" vertical="center" wrapText="1"/>
    </xf>
    <xf numFmtId="14" fontId="2" fillId="0" borderId="21" xfId="0" quotePrefix="1" applyNumberFormat="1" applyFont="1" applyBorder="1" applyAlignment="1">
      <alignment horizontal="right" vertical="center" wrapText="1"/>
    </xf>
    <xf numFmtId="14" fontId="2" fillId="0" borderId="5" xfId="0" quotePrefix="1" applyNumberFormat="1" applyFont="1" applyBorder="1" applyAlignment="1">
      <alignment horizontal="center" vertical="center" wrapText="1"/>
    </xf>
    <xf numFmtId="0" fontId="2" fillId="0" borderId="5" xfId="0" quotePrefix="1" applyFont="1" applyBorder="1" applyAlignment="1">
      <alignment horizontal="center" vertical="center" wrapText="1"/>
    </xf>
    <xf numFmtId="0" fontId="21" fillId="0" borderId="7" xfId="0" applyFont="1" applyBorder="1" applyAlignment="1">
      <alignment horizontal="left" vertical="center" wrapText="1"/>
    </xf>
    <xf numFmtId="0" fontId="21" fillId="0" borderId="7" xfId="0" applyFont="1" applyBorder="1" applyAlignment="1">
      <alignment horizontal="center" vertical="center" wrapText="1"/>
    </xf>
    <xf numFmtId="14" fontId="21" fillId="0" borderId="7" xfId="0" quotePrefix="1" applyNumberFormat="1" applyFont="1" applyBorder="1" applyAlignment="1">
      <alignment horizontal="center" vertical="center" wrapText="1"/>
    </xf>
    <xf numFmtId="14" fontId="21" fillId="0" borderId="7" xfId="0" quotePrefix="1" applyNumberFormat="1" applyFont="1" applyBorder="1" applyAlignment="1">
      <alignment horizontal="right" vertical="center" wrapText="1"/>
    </xf>
    <xf numFmtId="0" fontId="2" fillId="0" borderId="7" xfId="0" applyFont="1" applyBorder="1" applyAlignment="1">
      <alignment horizontal="left" vertical="center" wrapText="1"/>
    </xf>
    <xf numFmtId="14" fontId="2" fillId="0" borderId="8" xfId="0" quotePrefix="1" applyNumberFormat="1" applyFont="1" applyBorder="1" applyAlignment="1">
      <alignment horizontal="center" vertical="center" wrapText="1"/>
    </xf>
    <xf numFmtId="0" fontId="8" fillId="0" borderId="7" xfId="0" applyFont="1" applyBorder="1" applyAlignment="1">
      <alignment vertical="center" wrapText="1"/>
    </xf>
    <xf numFmtId="0" fontId="8" fillId="0" borderId="5" xfId="0" applyFont="1" applyBorder="1" applyAlignment="1">
      <alignment vertical="center" wrapText="1"/>
    </xf>
    <xf numFmtId="0" fontId="8" fillId="0" borderId="8" xfId="0" applyFont="1" applyBorder="1" applyAlignment="1">
      <alignment vertical="center" wrapText="1"/>
    </xf>
    <xf numFmtId="49" fontId="2" fillId="0" borderId="5" xfId="0" quotePrefix="1" applyNumberFormat="1" applyFont="1" applyBorder="1" applyAlignment="1">
      <alignment horizontal="center" vertical="center" wrapText="1"/>
    </xf>
    <xf numFmtId="14" fontId="2" fillId="0" borderId="38" xfId="0" applyNumberFormat="1" applyFont="1" applyBorder="1" applyAlignment="1">
      <alignment horizontal="center" vertical="center" wrapText="1"/>
    </xf>
    <xf numFmtId="0" fontId="2" fillId="0" borderId="8" xfId="0" applyFont="1" applyBorder="1" applyAlignment="1">
      <alignment horizontal="right" vertical="center" wrapText="1"/>
    </xf>
    <xf numFmtId="0" fontId="10" fillId="2" borderId="6" xfId="0" applyFont="1" applyFill="1" applyBorder="1" applyAlignment="1">
      <alignment horizontal="right" vertical="center" wrapText="1"/>
    </xf>
    <xf numFmtId="3" fontId="10" fillId="2" borderId="4" xfId="0" applyNumberFormat="1" applyFont="1" applyFill="1" applyBorder="1" applyAlignment="1">
      <alignment horizontal="center" vertical="center" wrapText="1"/>
    </xf>
    <xf numFmtId="3" fontId="2" fillId="0" borderId="4" xfId="0" applyNumberFormat="1" applyFont="1" applyBorder="1" applyAlignment="1">
      <alignment horizontal="center" vertical="center" wrapText="1"/>
    </xf>
    <xf numFmtId="0" fontId="2" fillId="0" borderId="5" xfId="26" applyFont="1" applyBorder="1" applyAlignment="1">
      <alignment vertical="center" wrapText="1"/>
    </xf>
    <xf numFmtId="14" fontId="2" fillId="0" borderId="5" xfId="26" quotePrefix="1" applyNumberFormat="1" applyFont="1" applyBorder="1" applyAlignment="1">
      <alignment horizontal="center" vertical="center"/>
    </xf>
    <xf numFmtId="0" fontId="2" fillId="0" borderId="5" xfId="26" applyFont="1" applyBorder="1" applyAlignment="1">
      <alignment horizontal="center" vertical="center"/>
    </xf>
    <xf numFmtId="0" fontId="2" fillId="0" borderId="5" xfId="26" applyFont="1" applyBorder="1" applyAlignment="1">
      <alignment horizontal="center" vertical="center" wrapText="1"/>
    </xf>
    <xf numFmtId="0" fontId="2" fillId="2" borderId="5" xfId="0" applyFont="1" applyFill="1" applyBorder="1" applyAlignment="1">
      <alignment vertical="center" wrapText="1"/>
    </xf>
    <xf numFmtId="14" fontId="2" fillId="2" borderId="5" xfId="0" quotePrefix="1" applyNumberFormat="1" applyFont="1" applyFill="1" applyBorder="1" applyAlignment="1">
      <alignment horizontal="center" vertical="center" wrapText="1"/>
    </xf>
    <xf numFmtId="14" fontId="2" fillId="2" borderId="5" xfId="0" applyNumberFormat="1" applyFont="1" applyFill="1" applyBorder="1" applyAlignment="1">
      <alignment horizontal="center" vertical="center" wrapText="1"/>
    </xf>
    <xf numFmtId="14" fontId="2" fillId="2" borderId="5" xfId="0" quotePrefix="1" applyNumberFormat="1" applyFont="1" applyFill="1" applyBorder="1" applyAlignment="1">
      <alignment horizontal="right" vertical="center" wrapText="1"/>
    </xf>
    <xf numFmtId="165" fontId="2" fillId="2" borderId="5" xfId="0" applyNumberFormat="1" applyFont="1" applyFill="1" applyBorder="1" applyAlignment="1">
      <alignment horizontal="center" vertical="center" wrapText="1"/>
    </xf>
    <xf numFmtId="0" fontId="2" fillId="2" borderId="5" xfId="0" applyFont="1" applyFill="1" applyBorder="1" applyAlignment="1">
      <alignment horizontal="left" vertical="center" wrapText="1"/>
    </xf>
    <xf numFmtId="0" fontId="20" fillId="0" borderId="5" xfId="0" applyFont="1" applyBorder="1" applyAlignment="1">
      <alignment vertical="center" wrapText="1"/>
    </xf>
    <xf numFmtId="14" fontId="20" fillId="0" borderId="5" xfId="0" applyNumberFormat="1" applyFont="1" applyBorder="1" applyAlignment="1">
      <alignment horizontal="center" vertical="center" wrapText="1"/>
    </xf>
    <xf numFmtId="0" fontId="20" fillId="0" borderId="5" xfId="0" applyFont="1" applyBorder="1" applyAlignment="1">
      <alignment horizontal="center" vertical="center" wrapText="1"/>
    </xf>
    <xf numFmtId="14" fontId="20" fillId="0" borderId="5" xfId="0" quotePrefix="1" applyNumberFormat="1" applyFont="1" applyBorder="1" applyAlignment="1">
      <alignment horizontal="center" vertical="center" wrapText="1"/>
    </xf>
    <xf numFmtId="14" fontId="20" fillId="0" borderId="5" xfId="0" quotePrefix="1" applyNumberFormat="1" applyFont="1" applyBorder="1" applyAlignment="1">
      <alignment horizontal="right" vertical="center" wrapText="1"/>
    </xf>
    <xf numFmtId="0" fontId="20" fillId="0" borderId="5" xfId="14" applyFont="1" applyBorder="1" applyAlignment="1">
      <alignment vertical="center" wrapText="1"/>
    </xf>
    <xf numFmtId="0" fontId="20" fillId="0" borderId="5" xfId="14" applyFont="1" applyBorder="1" applyAlignment="1">
      <alignment horizontal="center" vertical="center"/>
    </xf>
    <xf numFmtId="0" fontId="20" fillId="0" borderId="5" xfId="14" applyFont="1" applyBorder="1" applyAlignment="1">
      <alignment horizontal="center" vertical="center" wrapText="1"/>
    </xf>
    <xf numFmtId="14" fontId="20" fillId="0" borderId="5" xfId="14" quotePrefix="1" applyNumberFormat="1" applyFont="1" applyBorder="1" applyAlignment="1">
      <alignment horizontal="center" vertical="center"/>
    </xf>
    <xf numFmtId="1" fontId="2" fillId="0" borderId="5" xfId="0" applyNumberFormat="1" applyFont="1" applyBorder="1" applyAlignment="1">
      <alignment horizontal="center" vertical="center" wrapText="1"/>
    </xf>
    <xf numFmtId="0" fontId="20" fillId="0" borderId="5" xfId="0" applyFont="1" applyBorder="1" applyAlignment="1">
      <alignment horizontal="left" vertical="center" wrapText="1"/>
    </xf>
    <xf numFmtId="0" fontId="20" fillId="0" borderId="5" xfId="0" applyFont="1" applyBorder="1" applyAlignment="1">
      <alignment horizontal="right" vertical="center" wrapText="1"/>
    </xf>
    <xf numFmtId="0" fontId="20" fillId="0" borderId="8" xfId="14" applyFont="1" applyBorder="1" applyAlignment="1">
      <alignment vertical="center" wrapText="1"/>
    </xf>
    <xf numFmtId="0" fontId="20" fillId="0" borderId="8" xfId="14" applyFont="1" applyBorder="1" applyAlignment="1">
      <alignment horizontal="center" vertical="center"/>
    </xf>
    <xf numFmtId="0" fontId="20" fillId="0" borderId="8" xfId="14" applyFont="1" applyBorder="1" applyAlignment="1">
      <alignment horizontal="center" vertical="center" wrapText="1"/>
    </xf>
    <xf numFmtId="14" fontId="20" fillId="0" borderId="8" xfId="14" quotePrefix="1" applyNumberFormat="1" applyFont="1" applyBorder="1" applyAlignment="1">
      <alignment horizontal="center" vertical="center"/>
    </xf>
    <xf numFmtId="14" fontId="20" fillId="0" borderId="8" xfId="0" quotePrefix="1" applyNumberFormat="1" applyFont="1" applyBorder="1" applyAlignment="1">
      <alignment horizontal="right" vertical="center" wrapText="1"/>
    </xf>
    <xf numFmtId="0" fontId="20" fillId="0" borderId="8" xfId="0" applyFont="1" applyBorder="1" applyAlignment="1">
      <alignment horizontal="center" vertical="center" wrapText="1"/>
    </xf>
    <xf numFmtId="0" fontId="2" fillId="2" borderId="7" xfId="0" applyFont="1" applyFill="1" applyBorder="1" applyAlignment="1">
      <alignment vertical="center" wrapText="1"/>
    </xf>
    <xf numFmtId="14" fontId="2" fillId="2" borderId="7" xfId="0" applyNumberFormat="1" applyFont="1" applyFill="1" applyBorder="1" applyAlignment="1">
      <alignment horizontal="center" vertical="center" wrapText="1"/>
    </xf>
    <xf numFmtId="0" fontId="2" fillId="2" borderId="7" xfId="0" applyFont="1" applyFill="1" applyBorder="1" applyAlignment="1">
      <alignment horizontal="right" vertical="center" wrapText="1"/>
    </xf>
    <xf numFmtId="14" fontId="2" fillId="2" borderId="7" xfId="0" quotePrefix="1" applyNumberFormat="1" applyFont="1" applyFill="1" applyBorder="1" applyAlignment="1">
      <alignment horizontal="right" vertical="center" wrapText="1"/>
    </xf>
    <xf numFmtId="165" fontId="2" fillId="2" borderId="7" xfId="0" applyNumberFormat="1" applyFont="1" applyFill="1" applyBorder="1" applyAlignment="1">
      <alignment horizontal="center" vertical="center" wrapText="1"/>
    </xf>
    <xf numFmtId="0" fontId="2" fillId="2" borderId="5" xfId="0" applyFont="1" applyFill="1" applyBorder="1" applyAlignment="1">
      <alignment horizontal="right" vertical="center" wrapText="1"/>
    </xf>
    <xf numFmtId="0" fontId="2" fillId="2" borderId="8" xfId="0" applyFont="1" applyFill="1" applyBorder="1" applyAlignment="1">
      <alignment vertical="center" wrapText="1"/>
    </xf>
    <xf numFmtId="14" fontId="2" fillId="2" borderId="8" xfId="0" applyNumberFormat="1" applyFont="1" applyFill="1" applyBorder="1" applyAlignment="1">
      <alignment horizontal="center" vertical="center" wrapText="1"/>
    </xf>
    <xf numFmtId="0" fontId="2" fillId="2" borderId="8" xfId="0" applyFont="1" applyFill="1" applyBorder="1" applyAlignment="1">
      <alignment horizontal="right" vertical="center" wrapText="1"/>
    </xf>
    <xf numFmtId="14" fontId="2" fillId="2" borderId="8" xfId="0" quotePrefix="1" applyNumberFormat="1" applyFont="1" applyFill="1" applyBorder="1" applyAlignment="1">
      <alignment horizontal="right" vertical="center" wrapText="1"/>
    </xf>
    <xf numFmtId="165" fontId="2" fillId="2" borderId="8" xfId="0" applyNumberFormat="1" applyFont="1" applyFill="1" applyBorder="1" applyAlignment="1">
      <alignment horizontal="center" vertical="center" wrapText="1"/>
    </xf>
    <xf numFmtId="0" fontId="2" fillId="2" borderId="7" xfId="6" applyFont="1" applyFill="1" applyBorder="1" applyAlignment="1">
      <alignment horizontal="left" vertical="center" wrapText="1"/>
    </xf>
    <xf numFmtId="14" fontId="20" fillId="2" borderId="7" xfId="5" applyNumberFormat="1" applyFont="1" applyFill="1" applyBorder="1" applyAlignment="1">
      <alignment horizontal="center" vertical="center" wrapText="1"/>
    </xf>
    <xf numFmtId="14" fontId="2" fillId="2" borderId="7" xfId="6" quotePrefix="1" applyNumberFormat="1" applyFont="1" applyFill="1" applyBorder="1" applyAlignment="1">
      <alignment horizontal="right" vertical="center" wrapText="1"/>
    </xf>
    <xf numFmtId="0" fontId="20" fillId="2" borderId="7" xfId="0" applyFont="1" applyFill="1" applyBorder="1" applyAlignment="1">
      <alignment horizontal="center" vertical="center" wrapText="1"/>
    </xf>
    <xf numFmtId="0" fontId="2" fillId="2" borderId="5" xfId="6" applyFont="1" applyFill="1" applyBorder="1" applyAlignment="1">
      <alignment horizontal="left" vertical="center" wrapText="1"/>
    </xf>
    <xf numFmtId="14" fontId="20" fillId="2" borderId="5" xfId="5" applyNumberFormat="1" applyFont="1" applyFill="1" applyBorder="1" applyAlignment="1">
      <alignment horizontal="center" vertical="center" wrapText="1"/>
    </xf>
    <xf numFmtId="14" fontId="2" fillId="2" borderId="5" xfId="6" quotePrefix="1" applyNumberFormat="1" applyFont="1" applyFill="1" applyBorder="1" applyAlignment="1">
      <alignment horizontal="right" vertical="center" wrapText="1"/>
    </xf>
    <xf numFmtId="0" fontId="20" fillId="2" borderId="5" xfId="0" applyFont="1" applyFill="1" applyBorder="1" applyAlignment="1">
      <alignment horizontal="center" vertical="center" wrapText="1"/>
    </xf>
    <xf numFmtId="0" fontId="2" fillId="2" borderId="8" xfId="0" applyFont="1" applyFill="1" applyBorder="1" applyAlignment="1">
      <alignment horizontal="left" vertical="center" wrapText="1"/>
    </xf>
    <xf numFmtId="14" fontId="2" fillId="2" borderId="8" xfId="0" quotePrefix="1" applyNumberFormat="1" applyFont="1" applyFill="1" applyBorder="1" applyAlignment="1">
      <alignment horizontal="center" vertical="center" wrapText="1"/>
    </xf>
    <xf numFmtId="14" fontId="20" fillId="2" borderId="8" xfId="5" applyNumberFormat="1" applyFont="1" applyFill="1" applyBorder="1" applyAlignment="1">
      <alignment horizontal="center" vertical="center" wrapText="1"/>
    </xf>
    <xf numFmtId="14" fontId="2" fillId="2" borderId="8" xfId="6" quotePrefix="1" applyNumberFormat="1" applyFont="1" applyFill="1" applyBorder="1" applyAlignment="1">
      <alignment horizontal="right" vertical="center" wrapText="1"/>
    </xf>
    <xf numFmtId="0" fontId="20" fillId="2" borderId="8" xfId="0" applyFont="1" applyFill="1" applyBorder="1" applyAlignment="1">
      <alignment horizontal="center" vertical="center" wrapText="1"/>
    </xf>
    <xf numFmtId="0" fontId="2" fillId="2" borderId="7" xfId="0" applyFont="1" applyFill="1" applyBorder="1" applyAlignment="1">
      <alignment horizontal="left" vertical="center" wrapText="1"/>
    </xf>
    <xf numFmtId="49" fontId="2" fillId="2" borderId="7" xfId="0" quotePrefix="1" applyNumberFormat="1" applyFont="1" applyFill="1" applyBorder="1" applyAlignment="1">
      <alignment horizontal="center" vertical="center" wrapText="1"/>
    </xf>
    <xf numFmtId="49" fontId="2" fillId="2" borderId="5" xfId="0" quotePrefix="1" applyNumberFormat="1" applyFont="1" applyFill="1" applyBorder="1" applyAlignment="1">
      <alignment horizontal="center" vertical="center" wrapText="1"/>
    </xf>
    <xf numFmtId="14" fontId="2" fillId="2" borderId="8" xfId="0" applyNumberFormat="1" applyFont="1" applyFill="1" applyBorder="1" applyAlignment="1">
      <alignment horizontal="right" vertical="center" wrapText="1"/>
    </xf>
    <xf numFmtId="49" fontId="2" fillId="2" borderId="7" xfId="0" quotePrefix="1" applyNumberFormat="1" applyFont="1" applyFill="1" applyBorder="1" applyAlignment="1">
      <alignment horizontal="right" vertical="center" wrapText="1"/>
    </xf>
    <xf numFmtId="49" fontId="2" fillId="2" borderId="5" xfId="0" quotePrefix="1" applyNumberFormat="1" applyFont="1" applyFill="1" applyBorder="1" applyAlignment="1">
      <alignment horizontal="right" vertical="center" wrapText="1"/>
    </xf>
    <xf numFmtId="49" fontId="2" fillId="2" borderId="8" xfId="0" quotePrefix="1" applyNumberFormat="1" applyFont="1" applyFill="1" applyBorder="1" applyAlignment="1">
      <alignment horizontal="center" vertical="center" wrapText="1"/>
    </xf>
    <xf numFmtId="49" fontId="2" fillId="2" borderId="8" xfId="0" quotePrefix="1" applyNumberFormat="1" applyFont="1" applyFill="1" applyBorder="1" applyAlignment="1">
      <alignment horizontal="right" vertical="center" wrapText="1"/>
    </xf>
    <xf numFmtId="14" fontId="2" fillId="2" borderId="7" xfId="0" quotePrefix="1" applyNumberFormat="1" applyFont="1" applyFill="1" applyBorder="1" applyAlignment="1">
      <alignment horizontal="center" vertical="center" wrapText="1"/>
    </xf>
    <xf numFmtId="0" fontId="8" fillId="2" borderId="7" xfId="0" applyFont="1" applyFill="1" applyBorder="1" applyAlignment="1">
      <alignment horizontal="right" vertical="center" wrapText="1"/>
    </xf>
    <xf numFmtId="0" fontId="8" fillId="2" borderId="5" xfId="0" applyFont="1" applyFill="1" applyBorder="1" applyAlignment="1">
      <alignment horizontal="right" vertical="center" wrapText="1"/>
    </xf>
    <xf numFmtId="0" fontId="8" fillId="2" borderId="8" xfId="0" applyFont="1" applyFill="1" applyBorder="1" applyAlignment="1">
      <alignment horizontal="right" vertical="center" wrapText="1"/>
    </xf>
    <xf numFmtId="0" fontId="2" fillId="0" borderId="8" xfId="0" quotePrefix="1" applyFont="1" applyBorder="1" applyAlignment="1">
      <alignment horizontal="center" vertical="center" wrapText="1"/>
    </xf>
    <xf numFmtId="14" fontId="2" fillId="0" borderId="11" xfId="0" applyNumberFormat="1" applyFont="1" applyBorder="1" applyAlignment="1">
      <alignment horizontal="center" vertical="center" wrapText="1"/>
    </xf>
    <xf numFmtId="0" fontId="2" fillId="0" borderId="11" xfId="0" applyFont="1" applyBorder="1" applyAlignment="1">
      <alignment horizontal="right" vertical="center" wrapText="1"/>
    </xf>
    <xf numFmtId="49" fontId="2" fillId="0" borderId="11" xfId="0" quotePrefix="1" applyNumberFormat="1" applyFont="1" applyBorder="1" applyAlignment="1">
      <alignment horizontal="right" vertical="center" wrapText="1"/>
    </xf>
    <xf numFmtId="165" fontId="2" fillId="0" borderId="11" xfId="0" applyNumberFormat="1" applyFont="1" applyBorder="1" applyAlignment="1">
      <alignment horizontal="center" vertical="center" wrapText="1"/>
    </xf>
    <xf numFmtId="49" fontId="2" fillId="0" borderId="5" xfId="0" quotePrefix="1" applyNumberFormat="1" applyFont="1" applyBorder="1" applyAlignment="1">
      <alignment horizontal="right" vertical="center" wrapText="1"/>
    </xf>
    <xf numFmtId="49" fontId="2" fillId="0" borderId="8" xfId="0" quotePrefix="1" applyNumberFormat="1" applyFont="1" applyBorder="1" applyAlignment="1">
      <alignment horizontal="right" vertical="center" wrapText="1"/>
    </xf>
    <xf numFmtId="0" fontId="2" fillId="0" borderId="24"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14" fontId="2" fillId="0" borderId="19" xfId="0" applyNumberFormat="1" applyFont="1" applyBorder="1" applyAlignment="1">
      <alignment horizontal="center" vertical="center" wrapText="1"/>
    </xf>
    <xf numFmtId="14" fontId="2" fillId="0" borderId="18" xfId="0" applyNumberFormat="1" applyFont="1" applyBorder="1" applyAlignment="1">
      <alignment horizontal="right" vertical="center" wrapText="1"/>
    </xf>
    <xf numFmtId="14" fontId="2" fillId="0" borderId="20" xfId="0" applyNumberFormat="1" applyFont="1" applyBorder="1" applyAlignment="1">
      <alignment horizontal="right" vertical="center" wrapText="1"/>
    </xf>
    <xf numFmtId="0" fontId="2" fillId="0" borderId="5" xfId="0" applyFont="1" applyBorder="1" applyAlignment="1">
      <alignment horizontal="left" vertical="center"/>
    </xf>
    <xf numFmtId="0" fontId="2" fillId="0" borderId="39" xfId="0" applyFont="1" applyBorder="1" applyAlignment="1">
      <alignment vertical="center" wrapText="1"/>
    </xf>
    <xf numFmtId="14" fontId="2" fillId="0" borderId="19" xfId="0" quotePrefix="1" applyNumberFormat="1" applyFont="1" applyBorder="1" applyAlignment="1">
      <alignment horizontal="center" vertical="center" wrapText="1"/>
    </xf>
    <xf numFmtId="0" fontId="2" fillId="0" borderId="18" xfId="0" quotePrefix="1" applyFont="1" applyBorder="1" applyAlignment="1">
      <alignment horizontal="right" vertical="center" wrapText="1"/>
    </xf>
    <xf numFmtId="0" fontId="2" fillId="0" borderId="27" xfId="0" applyFont="1" applyBorder="1" applyAlignment="1">
      <alignment vertical="center" wrapText="1"/>
    </xf>
    <xf numFmtId="0" fontId="2" fillId="0" borderId="18" xfId="0" applyFont="1" applyBorder="1" applyAlignment="1">
      <alignment horizontal="right" vertical="center" wrapText="1"/>
    </xf>
    <xf numFmtId="0" fontId="2" fillId="0" borderId="23" xfId="0" applyFont="1" applyBorder="1" applyAlignment="1">
      <alignment vertical="center" wrapText="1"/>
    </xf>
    <xf numFmtId="0" fontId="2" fillId="0" borderId="20" xfId="0" quotePrefix="1" applyFont="1" applyBorder="1" applyAlignment="1">
      <alignment horizontal="right" vertical="center" wrapText="1"/>
    </xf>
    <xf numFmtId="0" fontId="2" fillId="0" borderId="5" xfId="0" applyFont="1" applyBorder="1" applyAlignment="1">
      <alignment vertical="center"/>
    </xf>
    <xf numFmtId="0" fontId="2" fillId="0" borderId="5" xfId="0" quotePrefix="1" applyFont="1" applyBorder="1" applyAlignment="1">
      <alignment horizontal="right" vertical="center" wrapText="1"/>
    </xf>
    <xf numFmtId="0" fontId="2" fillId="0" borderId="10" xfId="0" applyFont="1" applyBorder="1" applyAlignment="1">
      <alignment vertical="center"/>
    </xf>
    <xf numFmtId="0" fontId="2" fillId="0" borderId="10" xfId="0" quotePrefix="1" applyFont="1" applyBorder="1" applyAlignment="1">
      <alignment horizontal="center" vertical="center" wrapText="1"/>
    </xf>
    <xf numFmtId="0" fontId="2" fillId="0" borderId="10" xfId="0" applyFont="1" applyBorder="1" applyAlignment="1">
      <alignment horizontal="right" vertical="center" wrapText="1"/>
    </xf>
    <xf numFmtId="14" fontId="2" fillId="0" borderId="10" xfId="0" quotePrefix="1" applyNumberFormat="1" applyFont="1" applyBorder="1" applyAlignment="1">
      <alignment horizontal="right" vertical="center" wrapText="1"/>
    </xf>
    <xf numFmtId="165" fontId="2" fillId="0" borderId="10"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right" vertical="center" wrapText="1"/>
    </xf>
    <xf numFmtId="165" fontId="10"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2" fillId="0" borderId="5" xfId="0" quotePrefix="1" applyFont="1" applyBorder="1" applyAlignment="1">
      <alignment horizontal="left" vertical="center" wrapText="1"/>
    </xf>
    <xf numFmtId="166" fontId="2" fillId="0" borderId="7" xfId="0" applyNumberFormat="1" applyFont="1" applyBorder="1" applyAlignment="1" applyProtection="1">
      <alignment horizontal="center" vertical="center"/>
      <protection locked="0"/>
    </xf>
    <xf numFmtId="14" fontId="2" fillId="2" borderId="5" xfId="0" applyNumberFormat="1" applyFont="1" applyFill="1" applyBorder="1" applyAlignment="1">
      <alignment horizontal="right" vertical="center" wrapText="1"/>
    </xf>
    <xf numFmtId="14" fontId="2" fillId="0" borderId="1" xfId="0" applyNumberFormat="1" applyFont="1" applyBorder="1" applyAlignment="1">
      <alignment horizontal="center" vertical="center"/>
    </xf>
    <xf numFmtId="14" fontId="2" fillId="0" borderId="1" xfId="0" applyNumberFormat="1" applyFont="1" applyBorder="1" applyAlignment="1">
      <alignment horizontal="right"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22" xfId="5" applyFont="1" applyBorder="1" applyAlignment="1">
      <alignment horizontal="left" vertical="center" wrapText="1"/>
    </xf>
    <xf numFmtId="14" fontId="2" fillId="0" borderId="7" xfId="5" applyNumberFormat="1" applyFont="1" applyBorder="1" applyAlignment="1">
      <alignment horizontal="center" vertical="center" wrapText="1"/>
    </xf>
    <xf numFmtId="0" fontId="2" fillId="0" borderId="7" xfId="5" applyFont="1" applyBorder="1" applyAlignment="1">
      <alignment horizontal="center" vertical="center" wrapText="1"/>
    </xf>
    <xf numFmtId="3" fontId="2" fillId="0" borderId="7" xfId="0" applyNumberFormat="1" applyFont="1" applyBorder="1" applyAlignment="1">
      <alignment horizontal="center" vertical="center" wrapText="1"/>
    </xf>
    <xf numFmtId="0" fontId="2" fillId="0" borderId="5" xfId="5" applyFont="1" applyBorder="1" applyAlignment="1">
      <alignment vertical="center" wrapText="1"/>
    </xf>
    <xf numFmtId="14" fontId="2" fillId="0" borderId="5" xfId="5" applyNumberFormat="1" applyFont="1" applyBorder="1" applyAlignment="1">
      <alignment horizontal="center" vertical="center" wrapText="1"/>
    </xf>
    <xf numFmtId="0" fontId="2" fillId="0" borderId="5" xfId="5" applyFont="1" applyBorder="1" applyAlignment="1">
      <alignment horizontal="center" vertical="center" wrapText="1"/>
    </xf>
    <xf numFmtId="0" fontId="2" fillId="0" borderId="8" xfId="5" applyFont="1" applyBorder="1" applyAlignment="1">
      <alignment vertical="center" wrapText="1"/>
    </xf>
    <xf numFmtId="14" fontId="2" fillId="0" borderId="8" xfId="5" applyNumberFormat="1" applyFont="1" applyBorder="1" applyAlignment="1">
      <alignment horizontal="center" vertical="center" wrapText="1"/>
    </xf>
    <xf numFmtId="0" fontId="2" fillId="0" borderId="8" xfId="5" applyFont="1" applyBorder="1" applyAlignment="1">
      <alignment horizontal="center" vertical="center" wrapText="1"/>
    </xf>
    <xf numFmtId="0" fontId="10" fillId="2" borderId="1" xfId="0" applyFont="1" applyFill="1" applyBorder="1" applyAlignment="1">
      <alignment horizontal="left" vertical="center" wrapText="1"/>
    </xf>
    <xf numFmtId="14" fontId="2" fillId="2" borderId="7" xfId="0" applyNumberFormat="1" applyFont="1" applyFill="1" applyBorder="1" applyAlignment="1">
      <alignment horizontal="right" vertical="center" wrapText="1"/>
    </xf>
    <xf numFmtId="14" fontId="2" fillId="0" borderId="1" xfId="0" applyNumberFormat="1" applyFont="1" applyBorder="1" applyAlignment="1">
      <alignment horizontal="right" vertical="center" wrapText="1"/>
    </xf>
    <xf numFmtId="0" fontId="2" fillId="2" borderId="5" xfId="0" applyFont="1" applyFill="1" applyBorder="1" applyAlignment="1">
      <alignment horizontal="left" vertical="center"/>
    </xf>
    <xf numFmtId="0" fontId="2" fillId="2" borderId="5"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applyAlignment="1">
      <alignment horizontal="center" vertical="center"/>
    </xf>
    <xf numFmtId="0" fontId="2" fillId="0" borderId="1" xfId="5" applyFont="1" applyBorder="1" applyAlignment="1">
      <alignment horizontal="left" vertical="center" wrapText="1"/>
    </xf>
    <xf numFmtId="14" fontId="2" fillId="0" borderId="1" xfId="6" quotePrefix="1" applyNumberFormat="1" applyFont="1" applyBorder="1" applyAlignment="1">
      <alignment horizontal="right" vertical="center" wrapText="1"/>
    </xf>
    <xf numFmtId="0" fontId="8" fillId="2" borderId="11" xfId="0" applyFont="1" applyFill="1" applyBorder="1" applyAlignment="1">
      <alignment horizontal="right" vertical="center" wrapText="1"/>
    </xf>
    <xf numFmtId="165" fontId="2" fillId="2" borderId="11" xfId="0" applyNumberFormat="1" applyFont="1" applyFill="1" applyBorder="1" applyAlignment="1">
      <alignment horizontal="center" vertical="center" wrapText="1"/>
    </xf>
    <xf numFmtId="0" fontId="8" fillId="2" borderId="10" xfId="0" applyFont="1" applyFill="1" applyBorder="1" applyAlignment="1">
      <alignment horizontal="right" vertical="center" wrapText="1"/>
    </xf>
    <xf numFmtId="0" fontId="8" fillId="2" borderId="10" xfId="0" applyFont="1" applyFill="1" applyBorder="1" applyAlignment="1">
      <alignment horizontal="center" vertical="center" wrapText="1"/>
    </xf>
    <xf numFmtId="0" fontId="2" fillId="2" borderId="10" xfId="0" applyFont="1" applyFill="1" applyBorder="1" applyAlignment="1">
      <alignment vertical="center" wrapText="1"/>
    </xf>
    <xf numFmtId="14" fontId="2" fillId="2" borderId="10" xfId="0" applyNumberFormat="1" applyFont="1" applyFill="1" applyBorder="1" applyAlignment="1">
      <alignment horizontal="center" vertical="center" wrapText="1"/>
    </xf>
    <xf numFmtId="165" fontId="2" fillId="2" borderId="10" xfId="0" applyNumberFormat="1" applyFont="1" applyFill="1" applyBorder="1" applyAlignment="1">
      <alignment horizontal="center" vertical="center" wrapText="1"/>
    </xf>
    <xf numFmtId="165" fontId="8" fillId="2" borderId="7" xfId="0" applyNumberFormat="1" applyFont="1" applyFill="1" applyBorder="1" applyAlignment="1">
      <alignment horizontal="center" vertical="center" wrapText="1"/>
    </xf>
    <xf numFmtId="165" fontId="8" fillId="2" borderId="8"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shrinkToFit="1"/>
    </xf>
    <xf numFmtId="49" fontId="2" fillId="2" borderId="7" xfId="0" applyNumberFormat="1" applyFont="1" applyFill="1" applyBorder="1" applyAlignment="1">
      <alignment horizontal="right" vertical="center" shrinkToFit="1"/>
    </xf>
    <xf numFmtId="0" fontId="2" fillId="2" borderId="7" xfId="0" applyFont="1" applyFill="1" applyBorder="1" applyAlignment="1">
      <alignment horizontal="right" vertical="top" wrapText="1"/>
    </xf>
    <xf numFmtId="1" fontId="2" fillId="2" borderId="7" xfId="0" applyNumberFormat="1" applyFont="1" applyFill="1" applyBorder="1" applyAlignment="1">
      <alignment horizontal="center" vertical="center" shrinkToFit="1"/>
    </xf>
    <xf numFmtId="49" fontId="2" fillId="2" borderId="5" xfId="0" applyNumberFormat="1" applyFont="1" applyFill="1" applyBorder="1" applyAlignment="1">
      <alignment horizontal="center" vertical="center" wrapText="1"/>
    </xf>
    <xf numFmtId="49" fontId="2" fillId="2" borderId="5" xfId="0" applyNumberFormat="1" applyFont="1" applyFill="1" applyBorder="1" applyAlignment="1">
      <alignment horizontal="right" vertical="center" wrapText="1"/>
    </xf>
    <xf numFmtId="49" fontId="2" fillId="2" borderId="5" xfId="0" applyNumberFormat="1" applyFont="1" applyFill="1" applyBorder="1" applyAlignment="1">
      <alignment horizontal="center" vertical="center" shrinkToFit="1"/>
    </xf>
    <xf numFmtId="49" fontId="2" fillId="2" borderId="5" xfId="0" applyNumberFormat="1" applyFont="1" applyFill="1" applyBorder="1" applyAlignment="1">
      <alignment horizontal="right" vertical="center" shrinkToFit="1"/>
    </xf>
    <xf numFmtId="1" fontId="2" fillId="2" borderId="5" xfId="0" applyNumberFormat="1" applyFont="1" applyFill="1" applyBorder="1" applyAlignment="1">
      <alignment horizontal="center" vertical="center" shrinkToFit="1"/>
    </xf>
    <xf numFmtId="49" fontId="2" fillId="2" borderId="8" xfId="0" applyNumberFormat="1" applyFont="1" applyFill="1" applyBorder="1" applyAlignment="1">
      <alignment horizontal="center" vertical="center" wrapText="1"/>
    </xf>
    <xf numFmtId="49" fontId="2" fillId="2" borderId="8" xfId="0" applyNumberFormat="1" applyFont="1" applyFill="1" applyBorder="1" applyAlignment="1">
      <alignment horizontal="right" vertical="center" wrapText="1"/>
    </xf>
    <xf numFmtId="0" fontId="2" fillId="0" borderId="7" xfId="0" quotePrefix="1" applyFont="1" applyBorder="1" applyAlignment="1">
      <alignment horizontal="right" vertical="center" wrapText="1"/>
    </xf>
    <xf numFmtId="0" fontId="2" fillId="2" borderId="5" xfId="0" quotePrefix="1" applyFont="1" applyFill="1" applyBorder="1" applyAlignment="1">
      <alignment horizontal="right" vertical="center" wrapText="1"/>
    </xf>
    <xf numFmtId="0" fontId="2" fillId="2" borderId="7" xfId="0" quotePrefix="1" applyFont="1" applyFill="1" applyBorder="1" applyAlignment="1">
      <alignment horizontal="center" vertical="center" wrapText="1"/>
    </xf>
    <xf numFmtId="14" fontId="2" fillId="2" borderId="12" xfId="0" applyNumberFormat="1" applyFont="1" applyFill="1" applyBorder="1" applyAlignment="1">
      <alignment horizontal="center" vertical="center" wrapText="1"/>
    </xf>
    <xf numFmtId="14" fontId="2" fillId="2" borderId="14" xfId="0" applyNumberFormat="1" applyFont="1" applyFill="1" applyBorder="1" applyAlignment="1">
      <alignment horizontal="center" vertical="center" wrapText="1"/>
    </xf>
    <xf numFmtId="14" fontId="2" fillId="2" borderId="13"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right" vertical="center" wrapText="1"/>
    </xf>
    <xf numFmtId="0" fontId="15" fillId="4" borderId="6" xfId="0" applyFont="1" applyFill="1" applyBorder="1" applyAlignment="1">
      <alignment horizontal="right" vertical="center" wrapText="1"/>
    </xf>
    <xf numFmtId="0" fontId="15" fillId="4" borderId="6"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0" fillId="3" borderId="1" xfId="0" applyFont="1" applyFill="1" applyBorder="1" applyAlignment="1">
      <alignment vertical="center" wrapText="1"/>
    </xf>
    <xf numFmtId="0" fontId="11" fillId="3" borderId="1" xfId="0" applyFont="1" applyFill="1" applyBorder="1" applyAlignment="1">
      <alignment horizontal="right" vertical="center" wrapText="1"/>
    </xf>
    <xf numFmtId="0" fontId="11" fillId="3" borderId="6" xfId="0" applyFont="1" applyFill="1" applyBorder="1" applyAlignment="1">
      <alignment horizontal="right"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2" fillId="2" borderId="0" xfId="0" applyFont="1" applyFill="1" applyAlignment="1">
      <alignment horizontal="left" vertical="center" wrapText="1"/>
    </xf>
    <xf numFmtId="0" fontId="10" fillId="3"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2" fontId="2" fillId="0" borderId="5" xfId="0" applyNumberFormat="1" applyFont="1" applyBorder="1" applyAlignment="1">
      <alignment horizontal="left" vertical="center" wrapText="1"/>
    </xf>
    <xf numFmtId="2" fontId="2" fillId="2" borderId="1" xfId="0" applyNumberFormat="1" applyFont="1" applyFill="1" applyBorder="1" applyAlignment="1">
      <alignment horizontal="left" vertical="center" wrapText="1"/>
    </xf>
    <xf numFmtId="0" fontId="20" fillId="0" borderId="7" xfId="0" applyFont="1" applyBorder="1" applyAlignment="1">
      <alignment horizontal="left" vertical="center" wrapText="1"/>
    </xf>
    <xf numFmtId="0" fontId="2" fillId="0" borderId="21" xfId="0" applyFont="1" applyBorder="1" applyAlignment="1">
      <alignment horizontal="left" vertical="center" wrapText="1"/>
    </xf>
    <xf numFmtId="0" fontId="2" fillId="0" borderId="5" xfId="26" applyFont="1" applyBorder="1" applyAlignment="1">
      <alignment horizontal="left" vertical="center" wrapText="1"/>
    </xf>
    <xf numFmtId="0" fontId="20" fillId="0" borderId="5" xfId="14" applyFont="1" applyBorder="1" applyAlignment="1">
      <alignment horizontal="left" vertical="center" wrapText="1"/>
    </xf>
    <xf numFmtId="0" fontId="20" fillId="0" borderId="8" xfId="14" applyFont="1" applyBorder="1" applyAlignment="1">
      <alignment horizontal="left" vertical="center" wrapText="1"/>
    </xf>
    <xf numFmtId="2" fontId="2" fillId="0" borderId="1" xfId="0" applyNumberFormat="1" applyFont="1" applyBorder="1" applyAlignment="1">
      <alignment horizontal="left" vertical="center" wrapText="1"/>
    </xf>
    <xf numFmtId="2" fontId="2" fillId="0" borderId="7" xfId="0" applyNumberFormat="1" applyFont="1" applyBorder="1" applyAlignment="1">
      <alignment horizontal="left" vertical="center" wrapText="1"/>
    </xf>
    <xf numFmtId="0" fontId="16" fillId="0" borderId="1" xfId="0" applyFont="1" applyBorder="1" applyAlignment="1">
      <alignment horizontal="left" vertical="center" wrapText="1"/>
    </xf>
    <xf numFmtId="49" fontId="2" fillId="0" borderId="5" xfId="0" quotePrefix="1" applyNumberFormat="1" applyFont="1" applyBorder="1" applyAlignment="1">
      <alignment horizontal="left" vertical="center" wrapText="1"/>
    </xf>
    <xf numFmtId="49" fontId="2" fillId="2" borderId="7" xfId="0" quotePrefix="1" applyNumberFormat="1" applyFont="1" applyFill="1" applyBorder="1" applyAlignment="1">
      <alignment horizontal="left" vertical="center" wrapText="1"/>
    </xf>
    <xf numFmtId="49" fontId="2" fillId="2" borderId="5" xfId="0" quotePrefix="1" applyNumberFormat="1" applyFont="1" applyFill="1" applyBorder="1" applyAlignment="1">
      <alignment horizontal="left" vertical="center" wrapText="1"/>
    </xf>
    <xf numFmtId="49" fontId="2" fillId="2" borderId="8" xfId="0" quotePrefix="1" applyNumberFormat="1" applyFont="1" applyFill="1" applyBorder="1" applyAlignment="1">
      <alignment horizontal="left" vertical="center" wrapText="1"/>
    </xf>
    <xf numFmtId="0" fontId="16" fillId="2" borderId="1" xfId="0"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0" xfId="0" applyFont="1" applyBorder="1" applyAlignment="1">
      <alignment horizontal="left" vertical="center" wrapText="1"/>
    </xf>
    <xf numFmtId="14" fontId="2" fillId="0" borderId="5" xfId="0" applyNumberFormat="1" applyFont="1" applyBorder="1" applyAlignment="1">
      <alignment horizontal="left" vertical="center" wrapText="1"/>
    </xf>
    <xf numFmtId="14" fontId="2" fillId="0" borderId="8" xfId="0" applyNumberFormat="1" applyFont="1" applyBorder="1" applyAlignment="1">
      <alignment horizontal="left" vertical="center" wrapText="1"/>
    </xf>
    <xf numFmtId="0" fontId="2" fillId="2" borderId="1" xfId="0" applyFont="1" applyFill="1" applyBorder="1" applyAlignment="1">
      <alignment horizontal="left" vertical="center" wrapText="1"/>
    </xf>
    <xf numFmtId="0" fontId="2" fillId="0" borderId="7" xfId="5" applyFont="1" applyBorder="1" applyAlignment="1">
      <alignment horizontal="left" vertical="center" wrapText="1"/>
    </xf>
    <xf numFmtId="0" fontId="2" fillId="0" borderId="5" xfId="5" applyFont="1" applyBorder="1" applyAlignment="1">
      <alignment horizontal="left" vertical="center" wrapText="1"/>
    </xf>
    <xf numFmtId="0" fontId="2" fillId="0" borderId="8" xfId="5" applyFont="1" applyBorder="1" applyAlignment="1">
      <alignment horizontal="left" vertical="center" wrapText="1"/>
    </xf>
    <xf numFmtId="49" fontId="2" fillId="0" borderId="7" xfId="11" applyNumberFormat="1" applyFont="1" applyBorder="1" applyAlignment="1">
      <alignment horizontal="left" vertical="center" wrapText="1"/>
    </xf>
    <xf numFmtId="49" fontId="2" fillId="0" borderId="5" xfId="11" applyNumberFormat="1" applyFont="1" applyBorder="1" applyAlignment="1">
      <alignment horizontal="left" vertical="center" wrapText="1"/>
    </xf>
    <xf numFmtId="49" fontId="2" fillId="0" borderId="8" xfId="11" applyNumberFormat="1" applyFont="1" applyBorder="1" applyAlignment="1">
      <alignment horizontal="left" vertical="center" wrapText="1"/>
    </xf>
    <xf numFmtId="0" fontId="2" fillId="2" borderId="10" xfId="0" applyFont="1" applyFill="1" applyBorder="1" applyAlignment="1">
      <alignment horizontal="left" vertical="center" wrapText="1"/>
    </xf>
    <xf numFmtId="14" fontId="2" fillId="0" borderId="9" xfId="0" quotePrefix="1" applyNumberFormat="1" applyFont="1" applyBorder="1" applyAlignment="1">
      <alignment horizontal="center" vertical="center" wrapText="1"/>
    </xf>
    <xf numFmtId="14" fontId="2" fillId="0" borderId="5" xfId="14" quotePrefix="1" applyNumberFormat="1" applyFont="1" applyBorder="1" applyAlignment="1">
      <alignment horizontal="center" vertical="center"/>
    </xf>
    <xf numFmtId="14" fontId="2" fillId="0" borderId="8" xfId="14" quotePrefix="1" applyNumberFormat="1" applyFont="1" applyBorder="1" applyAlignment="1">
      <alignment horizontal="center" vertical="center"/>
    </xf>
    <xf numFmtId="14" fontId="2" fillId="2" borderId="7" xfId="6" quotePrefix="1" applyNumberFormat="1" applyFont="1" applyFill="1" applyBorder="1" applyAlignment="1">
      <alignment horizontal="center" vertical="center" wrapText="1"/>
    </xf>
    <xf numFmtId="14" fontId="2" fillId="2" borderId="5" xfId="6" quotePrefix="1" applyNumberFormat="1" applyFont="1" applyFill="1" applyBorder="1" applyAlignment="1">
      <alignment horizontal="center" vertical="center" wrapText="1"/>
    </xf>
    <xf numFmtId="0" fontId="2" fillId="2" borderId="5" xfId="0" quotePrefix="1" applyFont="1" applyFill="1" applyBorder="1" applyAlignment="1">
      <alignment horizontal="center" vertical="center" wrapText="1"/>
    </xf>
    <xf numFmtId="14" fontId="2" fillId="0" borderId="25" xfId="0" applyNumberFormat="1" applyFont="1" applyBorder="1" applyAlignment="1">
      <alignment horizontal="center" vertical="center" wrapText="1"/>
    </xf>
    <xf numFmtId="14" fontId="2" fillId="0" borderId="26" xfId="0" applyNumberFormat="1" applyFont="1" applyBorder="1" applyAlignment="1">
      <alignment horizontal="center" vertical="center" wrapText="1"/>
    </xf>
    <xf numFmtId="14" fontId="2" fillId="0" borderId="28" xfId="0" applyNumberFormat="1" applyFont="1" applyBorder="1" applyAlignment="1">
      <alignment horizontal="center" vertical="center" wrapText="1"/>
    </xf>
    <xf numFmtId="0" fontId="2" fillId="0" borderId="5" xfId="0" quotePrefix="1" applyFont="1" applyBorder="1" applyAlignment="1">
      <alignment horizontal="center" vertical="center"/>
    </xf>
    <xf numFmtId="166" fontId="2" fillId="0" borderId="7" xfId="0" quotePrefix="1" applyNumberFormat="1" applyFont="1" applyBorder="1" applyAlignment="1" applyProtection="1">
      <alignment horizontal="center" vertical="center"/>
      <protection locked="0"/>
    </xf>
    <xf numFmtId="0" fontId="2" fillId="0" borderId="7" xfId="0" quotePrefix="1" applyFont="1" applyBorder="1" applyAlignment="1">
      <alignment horizontal="center" vertical="center" wrapText="1"/>
    </xf>
    <xf numFmtId="0" fontId="2" fillId="0" borderId="8" xfId="0" quotePrefix="1" applyFont="1" applyBorder="1" applyAlignment="1">
      <alignment horizontal="center" vertical="center"/>
    </xf>
    <xf numFmtId="14" fontId="2" fillId="0" borderId="5" xfId="5" quotePrefix="1" applyNumberFormat="1" applyFont="1" applyBorder="1" applyAlignment="1">
      <alignment horizontal="center" vertical="center" wrapText="1"/>
    </xf>
    <xf numFmtId="14" fontId="2" fillId="0" borderId="8" xfId="5" quotePrefix="1" applyNumberFormat="1" applyFont="1" applyBorder="1" applyAlignment="1">
      <alignment horizontal="center" vertical="center" wrapText="1"/>
    </xf>
    <xf numFmtId="14" fontId="2" fillId="0" borderId="1" xfId="5"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10" fillId="2" borderId="4" xfId="0" applyFont="1" applyFill="1" applyBorder="1" applyAlignment="1">
      <alignment vertical="center" wrapText="1"/>
    </xf>
    <xf numFmtId="0" fontId="8" fillId="0" borderId="9" xfId="0" applyFont="1" applyBorder="1" applyAlignment="1">
      <alignment horizontal="center" vertical="center" wrapText="1"/>
    </xf>
    <xf numFmtId="2" fontId="2" fillId="0" borderId="8" xfId="0" applyNumberFormat="1" applyFont="1" applyBorder="1" applyAlignment="1">
      <alignment horizontal="left" vertical="center" wrapText="1"/>
    </xf>
    <xf numFmtId="0" fontId="10" fillId="2" borderId="1" xfId="0" applyFont="1" applyFill="1" applyBorder="1" applyAlignment="1">
      <alignment vertical="center" wrapText="1"/>
    </xf>
    <xf numFmtId="0" fontId="10" fillId="0" borderId="2" xfId="0" applyFont="1" applyBorder="1" applyAlignment="1">
      <alignment vertical="center" wrapText="1"/>
    </xf>
    <xf numFmtId="0" fontId="10" fillId="2" borderId="1" xfId="0" applyFont="1" applyFill="1" applyBorder="1" applyAlignment="1">
      <alignment horizontal="left" vertical="center" wrapText="1"/>
    </xf>
    <xf numFmtId="0" fontId="22" fillId="0" borderId="4" xfId="0" applyFont="1" applyBorder="1"/>
    <xf numFmtId="0" fontId="18" fillId="2" borderId="0" xfId="0" applyFont="1" applyFill="1" applyAlignment="1">
      <alignment horizontal="center" vertical="center" wrapText="1"/>
    </xf>
    <xf numFmtId="0" fontId="2" fillId="2" borderId="0" xfId="0" applyFont="1" applyFill="1" applyAlignment="1">
      <alignment horizontal="center" vertical="center" wrapText="1"/>
    </xf>
    <xf numFmtId="0" fontId="8" fillId="2" borderId="0" xfId="0" applyFont="1" applyFill="1" applyAlignment="1">
      <alignment horizontal="center" vertical="center" wrapText="1"/>
    </xf>
    <xf numFmtId="0" fontId="22" fillId="0" borderId="3" xfId="0" applyFont="1" applyBorder="1"/>
    <xf numFmtId="0" fontId="2" fillId="0" borderId="7" xfId="0" applyFont="1" applyBorder="1" applyAlignment="1">
      <alignment horizontal="center" vertical="center" wrapText="1"/>
    </xf>
    <xf numFmtId="0" fontId="22" fillId="0" borderId="11" xfId="0" applyFont="1" applyBorder="1"/>
    <xf numFmtId="0" fontId="10" fillId="0" borderId="1" xfId="0" applyFont="1" applyBorder="1" applyAlignment="1">
      <alignment horizontal="left" vertical="center" wrapText="1"/>
    </xf>
    <xf numFmtId="3" fontId="2" fillId="0" borderId="5" xfId="0" applyNumberFormat="1" applyFont="1" applyBorder="1" applyAlignment="1">
      <alignment horizontal="center" vertical="center" wrapText="1"/>
    </xf>
    <xf numFmtId="0" fontId="2" fillId="0" borderId="0" xfId="0" applyFont="1" applyAlignment="1">
      <alignment vertical="center" wrapText="1"/>
    </xf>
    <xf numFmtId="0" fontId="22" fillId="0" borderId="21" xfId="0" applyFont="1" applyBorder="1"/>
    <xf numFmtId="0" fontId="14" fillId="2" borderId="0" xfId="0" applyFont="1" applyFill="1" applyAlignment="1">
      <alignment horizontal="center" vertical="center" wrapText="1"/>
    </xf>
    <xf numFmtId="0" fontId="8" fillId="2" borderId="0" xfId="0" applyFont="1" applyFill="1" applyAlignment="1">
      <alignment vertical="center" wrapText="1"/>
    </xf>
    <xf numFmtId="0" fontId="2" fillId="2" borderId="0" xfId="0" applyFont="1" applyFill="1" applyAlignment="1">
      <alignment horizontal="left" vertical="center" wrapText="1"/>
    </xf>
    <xf numFmtId="0" fontId="8" fillId="2" borderId="0" xfId="0" applyFont="1" applyFill="1" applyAlignment="1">
      <alignment horizontal="right" vertical="center" wrapText="1"/>
    </xf>
    <xf numFmtId="165" fontId="8" fillId="2" borderId="0" xfId="0" applyNumberFormat="1" applyFont="1" applyFill="1" applyAlignment="1">
      <alignment horizontal="center" vertical="center" wrapText="1"/>
    </xf>
    <xf numFmtId="0" fontId="12" fillId="2" borderId="0" xfId="0" applyFont="1" applyFill="1" applyAlignment="1">
      <alignment horizontal="center" vertical="center" wrapText="1"/>
    </xf>
    <xf numFmtId="0" fontId="10" fillId="2" borderId="1" xfId="0" applyFont="1" applyFill="1" applyBorder="1" applyAlignment="1">
      <alignment horizontal="center" vertical="center" wrapText="1"/>
    </xf>
    <xf numFmtId="0" fontId="2" fillId="0" borderId="12" xfId="0" applyFont="1" applyBorder="1" applyAlignment="1">
      <alignment horizontal="center" vertical="center" wrapText="1"/>
    </xf>
    <xf numFmtId="0" fontId="22" fillId="0" borderId="30" xfId="0" applyFont="1" applyBorder="1"/>
    <xf numFmtId="16" fontId="10" fillId="2" borderId="1" xfId="0" applyNumberFormat="1" applyFont="1" applyFill="1" applyBorder="1" applyAlignment="1">
      <alignment horizontal="center" vertical="center" wrapText="1"/>
    </xf>
    <xf numFmtId="0" fontId="10" fillId="3" borderId="1" xfId="0" applyFont="1" applyFill="1" applyBorder="1" applyAlignment="1">
      <alignment horizontal="left" vertical="center" wrapText="1"/>
    </xf>
    <xf numFmtId="0" fontId="0" fillId="0" borderId="4" xfId="0" applyBorder="1"/>
    <xf numFmtId="0" fontId="18" fillId="0" borderId="0" xfId="0" applyFont="1" applyAlignment="1">
      <alignment horizontal="center" vertical="center" wrapText="1"/>
    </xf>
    <xf numFmtId="0" fontId="2" fillId="2" borderId="5" xfId="0" applyFont="1" applyFill="1" applyBorder="1" applyAlignment="1">
      <alignment horizontal="center" vertical="center" wrapText="1"/>
    </xf>
    <xf numFmtId="0" fontId="0" fillId="0" borderId="21" xfId="0" applyBorder="1"/>
    <xf numFmtId="0" fontId="0" fillId="0" borderId="11" xfId="0" applyBorder="1"/>
    <xf numFmtId="0" fontId="2" fillId="2" borderId="8" xfId="0" applyFont="1" applyFill="1" applyBorder="1" applyAlignment="1">
      <alignment horizontal="center" vertical="center" wrapText="1"/>
    </xf>
    <xf numFmtId="0" fontId="0" fillId="0" borderId="9" xfId="0" applyBorder="1"/>
    <xf numFmtId="0" fontId="2" fillId="0" borderId="13" xfId="0" applyFont="1" applyBorder="1" applyAlignment="1">
      <alignment horizontal="center" vertical="center" wrapText="1"/>
    </xf>
    <xf numFmtId="0" fontId="0" fillId="0" borderId="32" xfId="0" applyBorder="1"/>
    <xf numFmtId="0" fontId="0" fillId="0" borderId="33" xfId="0" applyBorder="1"/>
    <xf numFmtId="0" fontId="2" fillId="0" borderId="14" xfId="0" applyFont="1" applyBorder="1" applyAlignment="1">
      <alignment horizontal="center" vertical="center" wrapText="1"/>
    </xf>
    <xf numFmtId="0" fontId="0" fillId="0" borderId="30" xfId="0" applyBorder="1"/>
    <xf numFmtId="0" fontId="2" fillId="2" borderId="7" xfId="0" applyFont="1" applyFill="1" applyBorder="1" applyAlignment="1">
      <alignment horizontal="center" vertical="center" wrapText="1"/>
    </xf>
    <xf numFmtId="0" fontId="0" fillId="0" borderId="3" xfId="0" applyBorder="1"/>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8" xfId="0" quotePrefix="1" applyFont="1" applyBorder="1" applyAlignment="1">
      <alignment horizontal="center" vertical="center" wrapText="1"/>
    </xf>
    <xf numFmtId="0" fontId="0" fillId="0" borderId="36" xfId="0" applyBorder="1"/>
    <xf numFmtId="0" fontId="0" fillId="0" borderId="37" xfId="0" applyBorder="1"/>
    <xf numFmtId="0" fontId="2" fillId="2" borderId="14" xfId="0" applyFont="1" applyFill="1" applyBorder="1" applyAlignment="1">
      <alignment horizontal="center" vertical="center" wrapText="1"/>
    </xf>
    <xf numFmtId="49" fontId="2" fillId="2" borderId="10" xfId="0" quotePrefix="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3" fontId="2" fillId="0" borderId="4" xfId="0" applyNumberFormat="1" applyFont="1" applyBorder="1" applyAlignment="1">
      <alignment horizontal="center" vertical="center" wrapText="1"/>
    </xf>
    <xf numFmtId="0" fontId="2" fillId="2" borderId="0" xfId="0" applyFont="1" applyFill="1" applyAlignment="1">
      <alignment vertical="center" wrapText="1"/>
    </xf>
  </cellXfs>
  <cellStyles count="27">
    <cellStyle name="Comma 10" xfId="12" xr:uid="{00000000-0005-0000-0000-000000000000}"/>
    <cellStyle name="Comma 10 2" xfId="19" xr:uid="{00000000-0005-0000-0000-000001000000}"/>
    <cellStyle name="Normal" xfId="0" builtinId="0"/>
    <cellStyle name="Normal 10" xfId="6" xr:uid="{00000000-0005-0000-0000-000003000000}"/>
    <cellStyle name="Normal 14" xfId="8" xr:uid="{00000000-0005-0000-0000-000004000000}"/>
    <cellStyle name="Normal 16" xfId="5" xr:uid="{00000000-0005-0000-0000-000005000000}"/>
    <cellStyle name="Normal 18" xfId="4" xr:uid="{00000000-0005-0000-0000-000006000000}"/>
    <cellStyle name="Normal 2" xfId="3" xr:uid="{00000000-0005-0000-0000-000007000000}"/>
    <cellStyle name="Normal 2 2" xfId="2" xr:uid="{00000000-0005-0000-0000-000008000000}"/>
    <cellStyle name="Normal 2 2 2 2" xfId="1" xr:uid="{00000000-0005-0000-0000-000009000000}"/>
    <cellStyle name="Normal 2 3" xfId="11" xr:uid="{00000000-0005-0000-0000-00000A000000}"/>
    <cellStyle name="Normal 3" xfId="9" xr:uid="{00000000-0005-0000-0000-00000B000000}"/>
    <cellStyle name="Normal 3 2" xfId="17" xr:uid="{00000000-0005-0000-0000-00000C000000}"/>
    <cellStyle name="Normal 3 3" xfId="21" xr:uid="{00000000-0005-0000-0000-00000D000000}"/>
    <cellStyle name="Normal 4" xfId="7" xr:uid="{00000000-0005-0000-0000-00000E000000}"/>
    <cellStyle name="Normal 5" xfId="13" xr:uid="{00000000-0005-0000-0000-00000F000000}"/>
    <cellStyle name="Normal 5 2" xfId="14" xr:uid="{00000000-0005-0000-0000-000010000000}"/>
    <cellStyle name="Normal 5 2 2" xfId="16" xr:uid="{00000000-0005-0000-0000-000011000000}"/>
    <cellStyle name="Normal 5 2 3" xfId="24" xr:uid="{00000000-0005-0000-0000-000012000000}"/>
    <cellStyle name="Normal 5 2 4" xfId="26" xr:uid="{00000000-0005-0000-0000-000013000000}"/>
    <cellStyle name="Normal 5 3" xfId="23" xr:uid="{00000000-0005-0000-0000-000014000000}"/>
    <cellStyle name="Normal 6" xfId="15" xr:uid="{00000000-0005-0000-0000-000015000000}"/>
    <cellStyle name="Normal 6 2" xfId="10" xr:uid="{00000000-0005-0000-0000-000016000000}"/>
    <cellStyle name="Normal 6 2 2" xfId="18" xr:uid="{00000000-0005-0000-0000-000017000000}"/>
    <cellStyle name="Normal 6 2 3" xfId="22" xr:uid="{00000000-0005-0000-0000-000018000000}"/>
    <cellStyle name="Normal 6 3" xfId="20" xr:uid="{00000000-0005-0000-0000-000019000000}"/>
    <cellStyle name="Normal 6 4" xfId="25" xr:uid="{00000000-0005-0000-0000-00001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0"/>
  <sheetViews>
    <sheetView zoomScale="90" zoomScaleNormal="90" workbookViewId="0">
      <selection activeCell="A5" sqref="A5:P5"/>
    </sheetView>
  </sheetViews>
  <sheetFormatPr defaultColWidth="8.88671875" defaultRowHeight="18" x14ac:dyDescent="0.3"/>
  <cols>
    <col min="1" max="1" width="8.109375" style="29" customWidth="1"/>
    <col min="2" max="2" width="26" style="4" customWidth="1"/>
    <col min="3" max="3" width="14.109375" style="33" customWidth="1"/>
    <col min="4" max="4" width="8.6640625" style="29" customWidth="1"/>
    <col min="5" max="5" width="15" style="29" customWidth="1"/>
    <col min="6" max="6" width="39.5546875" style="336" customWidth="1"/>
    <col min="7" max="7" width="13.33203125" style="29" hidden="1" customWidth="1"/>
    <col min="8" max="8" width="12.88671875" style="25" hidden="1" customWidth="1"/>
    <col min="9" max="9" width="12.6640625" style="25" hidden="1" customWidth="1"/>
    <col min="10" max="10" width="8" style="29" hidden="1" customWidth="1"/>
    <col min="11" max="11" width="6.88671875" style="33" hidden="1" customWidth="1"/>
    <col min="12" max="12" width="7.5546875" style="33" hidden="1" customWidth="1"/>
    <col min="13" max="13" width="8.109375" style="26" hidden="1" customWidth="1"/>
    <col min="14" max="14" width="7.88671875" style="29" hidden="1" customWidth="1"/>
    <col min="15" max="15" width="8.109375" style="29" hidden="1" customWidth="1"/>
    <col min="16" max="16" width="41.6640625" style="30" hidden="1" customWidth="1"/>
    <col min="17" max="17" width="0" style="4" hidden="1"/>
    <col min="18" max="18" width="8.88671875" style="4" customWidth="1"/>
    <col min="19" max="16384" width="8.88671875" style="4"/>
  </cols>
  <sheetData>
    <row r="1" spans="1:16" ht="40.5" customHeight="1" x14ac:dyDescent="0.3">
      <c r="A1" s="405" t="s">
        <v>0</v>
      </c>
      <c r="B1" s="401"/>
      <c r="C1" s="391"/>
      <c r="D1" s="2"/>
      <c r="E1" s="2"/>
      <c r="F1" s="30" t="s">
        <v>1</v>
      </c>
      <c r="H1" s="405" t="s">
        <v>2</v>
      </c>
      <c r="I1" s="403"/>
      <c r="J1" s="4"/>
      <c r="K1" s="1"/>
      <c r="L1" s="30"/>
      <c r="M1" s="5"/>
      <c r="N1" s="405"/>
      <c r="O1" s="392"/>
    </row>
    <row r="2" spans="1:16" ht="11.25" customHeight="1" x14ac:dyDescent="0.3">
      <c r="A2" s="30"/>
      <c r="B2" s="30"/>
      <c r="C2" s="9"/>
      <c r="D2" s="30"/>
      <c r="E2" s="30"/>
      <c r="H2" s="3"/>
      <c r="I2" s="3"/>
      <c r="J2" s="4"/>
      <c r="K2" s="1"/>
      <c r="L2" s="1"/>
      <c r="M2" s="5"/>
      <c r="N2" s="4"/>
      <c r="O2" s="4"/>
      <c r="P2" s="29"/>
    </row>
    <row r="3" spans="1:16" ht="67.5" customHeight="1" x14ac:dyDescent="0.3">
      <c r="A3" s="405" t="s">
        <v>3</v>
      </c>
      <c r="B3" s="401"/>
      <c r="C3" s="391"/>
      <c r="D3" s="392"/>
      <c r="E3" s="392"/>
      <c r="F3" s="402"/>
      <c r="G3" s="392"/>
      <c r="H3" s="403"/>
      <c r="I3" s="403"/>
      <c r="J3" s="392"/>
      <c r="K3" s="391"/>
      <c r="L3" s="391"/>
      <c r="M3" s="404"/>
      <c r="N3" s="392"/>
      <c r="O3" s="392"/>
      <c r="P3" s="405"/>
    </row>
    <row r="4" spans="1:16" ht="28.5" customHeight="1" x14ac:dyDescent="0.3">
      <c r="A4" s="390" t="s">
        <v>4</v>
      </c>
      <c r="B4" s="401"/>
      <c r="C4" s="391"/>
      <c r="D4" s="392"/>
      <c r="E4" s="392"/>
      <c r="F4" s="402"/>
      <c r="G4" s="392"/>
      <c r="H4" s="403"/>
      <c r="I4" s="403"/>
      <c r="J4" s="30"/>
      <c r="K4" s="30"/>
      <c r="L4" s="30"/>
      <c r="M4" s="30"/>
      <c r="N4" s="30"/>
      <c r="O4" s="30"/>
    </row>
    <row r="5" spans="1:16" ht="31.5" customHeight="1" x14ac:dyDescent="0.3">
      <c r="A5" s="400" t="s">
        <v>1370</v>
      </c>
      <c r="B5" s="401"/>
      <c r="C5" s="391"/>
      <c r="D5" s="392"/>
      <c r="E5" s="392"/>
      <c r="F5" s="402"/>
      <c r="G5" s="392"/>
      <c r="H5" s="403"/>
      <c r="I5" s="403"/>
      <c r="J5" s="392"/>
      <c r="K5" s="391"/>
      <c r="L5" s="391"/>
      <c r="M5" s="404"/>
      <c r="N5" s="392"/>
      <c r="O5" s="392"/>
      <c r="P5" s="405"/>
    </row>
    <row r="7" spans="1:16" s="30" customFormat="1" ht="63" customHeight="1" x14ac:dyDescent="0.3">
      <c r="A7" s="31" t="s">
        <v>5</v>
      </c>
      <c r="B7" s="31" t="s">
        <v>6</v>
      </c>
      <c r="C7" s="31" t="s">
        <v>7</v>
      </c>
      <c r="D7" s="31" t="s">
        <v>8</v>
      </c>
      <c r="E7" s="142" t="s">
        <v>9</v>
      </c>
      <c r="F7" s="31" t="s">
        <v>10</v>
      </c>
      <c r="G7" s="31" t="s">
        <v>11</v>
      </c>
      <c r="H7" s="406" t="s">
        <v>12</v>
      </c>
      <c r="I7" s="389"/>
      <c r="J7" s="31" t="s">
        <v>13</v>
      </c>
      <c r="K7" s="409" t="s">
        <v>13</v>
      </c>
      <c r="L7" s="389"/>
      <c r="M7" s="32" t="s">
        <v>14</v>
      </c>
      <c r="N7" s="406" t="s">
        <v>15</v>
      </c>
      <c r="O7" s="389"/>
      <c r="P7" s="141" t="s">
        <v>16</v>
      </c>
    </row>
    <row r="8" spans="1:16" s="8" customFormat="1" ht="16.5" customHeight="1" x14ac:dyDescent="0.3">
      <c r="A8" s="7">
        <v>1</v>
      </c>
      <c r="B8" s="7">
        <v>2</v>
      </c>
      <c r="C8" s="6">
        <v>3</v>
      </c>
      <c r="D8" s="7">
        <v>4</v>
      </c>
      <c r="E8" s="7">
        <v>5</v>
      </c>
      <c r="F8" s="7">
        <v>6</v>
      </c>
      <c r="G8" s="7">
        <v>7</v>
      </c>
      <c r="H8" s="7">
        <v>7</v>
      </c>
      <c r="I8" s="7">
        <v>8</v>
      </c>
      <c r="J8" s="7">
        <v>10</v>
      </c>
      <c r="K8" s="6">
        <v>11</v>
      </c>
      <c r="L8" s="6">
        <v>12</v>
      </c>
      <c r="M8" s="7">
        <v>13</v>
      </c>
      <c r="N8" s="7">
        <v>14</v>
      </c>
      <c r="O8" s="7">
        <v>15</v>
      </c>
      <c r="P8" s="7">
        <v>16</v>
      </c>
    </row>
    <row r="9" spans="1:16" s="9" customFormat="1" ht="27.75" customHeight="1" x14ac:dyDescent="0.3">
      <c r="A9" s="138"/>
      <c r="B9" s="410" t="s">
        <v>1215</v>
      </c>
      <c r="C9" s="389"/>
      <c r="D9" s="331"/>
      <c r="E9" s="39"/>
      <c r="F9" s="337"/>
      <c r="G9" s="138"/>
      <c r="H9" s="332"/>
      <c r="I9" s="333"/>
      <c r="J9" s="334"/>
      <c r="K9" s="138"/>
      <c r="L9" s="138"/>
      <c r="M9" s="138"/>
      <c r="N9" s="138"/>
      <c r="O9" s="138"/>
      <c r="P9" s="335"/>
    </row>
    <row r="10" spans="1:16" s="8" customFormat="1" ht="27.75" customHeight="1" x14ac:dyDescent="0.3">
      <c r="A10" s="323" t="s">
        <v>17</v>
      </c>
      <c r="B10" s="324" t="s">
        <v>18</v>
      </c>
      <c r="C10" s="112"/>
      <c r="D10" s="112"/>
      <c r="E10" s="112"/>
      <c r="F10" s="338"/>
      <c r="G10" s="325"/>
      <c r="H10" s="326"/>
      <c r="I10" s="327"/>
      <c r="J10" s="328"/>
      <c r="K10" s="329"/>
      <c r="L10" s="329"/>
      <c r="M10" s="325"/>
      <c r="N10" s="325"/>
      <c r="O10" s="325"/>
      <c r="P10" s="330"/>
    </row>
    <row r="11" spans="1:16" s="14" customFormat="1" ht="33.75" customHeight="1" x14ac:dyDescent="0.3">
      <c r="A11" s="31">
        <v>1</v>
      </c>
      <c r="B11" s="388" t="s">
        <v>19</v>
      </c>
      <c r="C11" s="393"/>
      <c r="D11" s="389"/>
      <c r="E11" s="383"/>
      <c r="F11" s="288"/>
      <c r="G11" s="31"/>
      <c r="H11" s="11"/>
      <c r="I11" s="171"/>
      <c r="J11" s="35"/>
      <c r="K11" s="12"/>
      <c r="L11" s="12"/>
      <c r="M11" s="13"/>
      <c r="N11" s="12"/>
      <c r="O11" s="12"/>
      <c r="P11" s="172"/>
    </row>
    <row r="12" spans="1:16" s="48" customFormat="1" ht="45.75" customHeight="1" x14ac:dyDescent="0.3">
      <c r="A12" s="63">
        <v>1</v>
      </c>
      <c r="B12" s="64" t="s">
        <v>20</v>
      </c>
      <c r="C12" s="66" t="s">
        <v>1249</v>
      </c>
      <c r="D12" s="66" t="s">
        <v>21</v>
      </c>
      <c r="E12" s="66" t="s">
        <v>22</v>
      </c>
      <c r="F12" s="339" t="s">
        <v>23</v>
      </c>
      <c r="G12" s="66">
        <v>48000</v>
      </c>
      <c r="H12" s="67">
        <v>45901</v>
      </c>
      <c r="I12" s="67"/>
      <c r="J12" s="63">
        <f>(K12)+(IF(L12=0,0,IF(L12&lt;7,1/2,1)))</f>
        <v>30.5</v>
      </c>
      <c r="K12" s="63">
        <v>30</v>
      </c>
      <c r="L12" s="63">
        <v>4</v>
      </c>
      <c r="M12" s="69">
        <f>(N12)+(IF(O12=0,0,IF(O12&lt;6,1/2,1)))</f>
        <v>6</v>
      </c>
      <c r="N12" s="63">
        <v>5</v>
      </c>
      <c r="O12" s="63">
        <v>9</v>
      </c>
      <c r="P12" s="407" t="s">
        <v>24</v>
      </c>
    </row>
    <row r="13" spans="1:16" s="48" customFormat="1" ht="40.5" customHeight="1" x14ac:dyDescent="0.3">
      <c r="A13" s="68">
        <v>2</v>
      </c>
      <c r="B13" s="143" t="s">
        <v>25</v>
      </c>
      <c r="C13" s="144" t="s">
        <v>1250</v>
      </c>
      <c r="D13" s="75" t="s">
        <v>21</v>
      </c>
      <c r="E13" s="75" t="s">
        <v>26</v>
      </c>
      <c r="F13" s="339" t="s">
        <v>23</v>
      </c>
      <c r="G13" s="144">
        <v>48488</v>
      </c>
      <c r="H13" s="73">
        <v>45901</v>
      </c>
      <c r="I13" s="73"/>
      <c r="J13" s="68">
        <f>(K13)+(IF(L13=0,0,IF(L13&lt;7,1/2,1)))</f>
        <v>30.5</v>
      </c>
      <c r="K13" s="68">
        <v>30</v>
      </c>
      <c r="L13" s="68">
        <v>1</v>
      </c>
      <c r="M13" s="76">
        <f>(N13)+(IF(O13=0,0,IF(O13&lt;6,1/2,1)))</f>
        <v>7.5</v>
      </c>
      <c r="N13" s="68">
        <v>7</v>
      </c>
      <c r="O13" s="68">
        <v>1</v>
      </c>
      <c r="P13" s="408"/>
    </row>
    <row r="14" spans="1:16" s="1" customFormat="1" ht="32.25" customHeight="1" x14ac:dyDescent="0.3">
      <c r="A14" s="31">
        <v>2</v>
      </c>
      <c r="B14" s="388" t="s">
        <v>27</v>
      </c>
      <c r="C14" s="389"/>
      <c r="D14" s="15"/>
      <c r="E14" s="15"/>
      <c r="F14" s="340"/>
      <c r="G14" s="15"/>
      <c r="H14" s="16"/>
      <c r="I14" s="16"/>
      <c r="J14" s="12"/>
      <c r="K14" s="12"/>
      <c r="L14" s="12"/>
      <c r="M14" s="13"/>
      <c r="N14" s="12"/>
      <c r="O14" s="12"/>
      <c r="P14" s="17"/>
    </row>
    <row r="15" spans="1:16" s="48" customFormat="1" ht="66" customHeight="1" x14ac:dyDescent="0.3">
      <c r="A15" s="147">
        <v>1</v>
      </c>
      <c r="B15" s="148" t="s">
        <v>28</v>
      </c>
      <c r="C15" s="66" t="s">
        <v>1251</v>
      </c>
      <c r="D15" s="149" t="s">
        <v>21</v>
      </c>
      <c r="E15" s="149" t="s">
        <v>22</v>
      </c>
      <c r="F15" s="341" t="s">
        <v>29</v>
      </c>
      <c r="G15" s="149">
        <v>47849</v>
      </c>
      <c r="H15" s="73">
        <v>45901</v>
      </c>
      <c r="I15" s="67"/>
      <c r="J15" s="63">
        <f>(K15)+(IF(L15=0,0,IF(L15&lt;7,1/2,1)))</f>
        <v>30</v>
      </c>
      <c r="K15" s="63">
        <v>29</v>
      </c>
      <c r="L15" s="63">
        <v>11</v>
      </c>
      <c r="M15" s="69">
        <f>(N15)+(IF(O15=0,0,IF(O15&lt;6,1/2,1)))</f>
        <v>5.5</v>
      </c>
      <c r="N15" s="147">
        <v>5</v>
      </c>
      <c r="O15" s="147">
        <v>4</v>
      </c>
      <c r="P15" s="107" t="s">
        <v>30</v>
      </c>
    </row>
    <row r="16" spans="1:16" s="1" customFormat="1" ht="33.75" customHeight="1" x14ac:dyDescent="0.3">
      <c r="A16" s="31">
        <v>3</v>
      </c>
      <c r="B16" s="388" t="s">
        <v>31</v>
      </c>
      <c r="C16" s="393"/>
      <c r="D16" s="393"/>
      <c r="E16" s="389"/>
      <c r="F16" s="288"/>
      <c r="G16" s="15"/>
      <c r="H16" s="16"/>
      <c r="I16" s="16"/>
      <c r="J16" s="12"/>
      <c r="K16" s="12"/>
      <c r="L16" s="12"/>
      <c r="M16" s="13"/>
      <c r="N16" s="12"/>
      <c r="O16" s="12"/>
      <c r="P16" s="17"/>
    </row>
    <row r="17" spans="1:16" s="48" customFormat="1" ht="52.5" customHeight="1" x14ac:dyDescent="0.3">
      <c r="A17" s="80">
        <v>1</v>
      </c>
      <c r="B17" s="64" t="s">
        <v>32</v>
      </c>
      <c r="C17" s="66" t="s">
        <v>1252</v>
      </c>
      <c r="D17" s="66" t="s">
        <v>33</v>
      </c>
      <c r="E17" s="66" t="s">
        <v>26</v>
      </c>
      <c r="F17" s="163" t="s">
        <v>23</v>
      </c>
      <c r="G17" s="66">
        <v>48092</v>
      </c>
      <c r="H17" s="67">
        <v>45901</v>
      </c>
      <c r="I17" s="67"/>
      <c r="J17" s="63">
        <f>(K17)+(IF(L17=0,0,IF(L17&lt;7,1/2,1)))</f>
        <v>32</v>
      </c>
      <c r="K17" s="63">
        <v>31</v>
      </c>
      <c r="L17" s="63">
        <v>9</v>
      </c>
      <c r="M17" s="69">
        <f>(N17)+(IF(O17=0,0,IF(O17&lt;6,1/2,1)))</f>
        <v>6</v>
      </c>
      <c r="N17" s="63">
        <v>6</v>
      </c>
      <c r="O17" s="63">
        <v>0</v>
      </c>
      <c r="P17" s="70" t="s">
        <v>34</v>
      </c>
    </row>
    <row r="18" spans="1:16" s="48" customFormat="1" ht="72" customHeight="1" x14ac:dyDescent="0.3">
      <c r="A18" s="81">
        <v>2</v>
      </c>
      <c r="B18" s="74" t="s">
        <v>35</v>
      </c>
      <c r="C18" s="75" t="s">
        <v>1253</v>
      </c>
      <c r="D18" s="75" t="s">
        <v>21</v>
      </c>
      <c r="E18" s="75" t="s">
        <v>26</v>
      </c>
      <c r="F18" s="143" t="s">
        <v>36</v>
      </c>
      <c r="G18" s="75">
        <v>49491</v>
      </c>
      <c r="H18" s="73">
        <v>45901</v>
      </c>
      <c r="I18" s="73"/>
      <c r="J18" s="68">
        <f>(K18)+(IF(L18=0,0,IF(L18&lt;7,1/2,1)))</f>
        <v>25</v>
      </c>
      <c r="K18" s="68">
        <v>25</v>
      </c>
      <c r="L18" s="68">
        <v>0</v>
      </c>
      <c r="M18" s="76">
        <f>(N18)+(IF(O18=0,0,IF(O18&lt;6,1/2,1)))</f>
        <v>10</v>
      </c>
      <c r="N18" s="68">
        <v>9</v>
      </c>
      <c r="O18" s="68">
        <v>10</v>
      </c>
      <c r="P18" s="77" t="s">
        <v>37</v>
      </c>
    </row>
    <row r="19" spans="1:16" s="48" customFormat="1" ht="51.75" customHeight="1" x14ac:dyDescent="0.3">
      <c r="A19" s="81">
        <v>3</v>
      </c>
      <c r="B19" s="143" t="s">
        <v>38</v>
      </c>
      <c r="C19" s="75" t="s">
        <v>1254</v>
      </c>
      <c r="D19" s="75" t="s">
        <v>21</v>
      </c>
      <c r="E19" s="75" t="s">
        <v>26</v>
      </c>
      <c r="F19" s="143" t="s">
        <v>39</v>
      </c>
      <c r="G19" s="75">
        <v>47818</v>
      </c>
      <c r="H19" s="73">
        <v>45901</v>
      </c>
      <c r="I19" s="73"/>
      <c r="J19" s="68">
        <f>(K19)+(IF(L19=0,0,IF(L19&lt;7,1/2,1)))</f>
        <v>29.5</v>
      </c>
      <c r="K19" s="68">
        <v>29</v>
      </c>
      <c r="L19" s="68">
        <v>3</v>
      </c>
      <c r="M19" s="76">
        <f>(N19)+(IF(O19=0,0,IF(O19&lt;6,1/2,1)))</f>
        <v>5.5</v>
      </c>
      <c r="N19" s="68">
        <v>5</v>
      </c>
      <c r="O19" s="68">
        <v>3</v>
      </c>
      <c r="P19" s="72" t="s">
        <v>40</v>
      </c>
    </row>
    <row r="20" spans="1:16" ht="39.75" customHeight="1" x14ac:dyDescent="0.3">
      <c r="A20" s="31">
        <v>4</v>
      </c>
      <c r="B20" s="388" t="s">
        <v>41</v>
      </c>
      <c r="C20" s="389"/>
      <c r="D20" s="15"/>
      <c r="E20" s="15"/>
      <c r="F20" s="340"/>
      <c r="G20" s="15"/>
      <c r="H20" s="16"/>
      <c r="I20" s="16"/>
      <c r="J20" s="12"/>
      <c r="K20" s="12"/>
      <c r="L20" s="12"/>
      <c r="M20" s="13"/>
      <c r="N20" s="12"/>
      <c r="O20" s="12"/>
      <c r="P20" s="17"/>
    </row>
    <row r="21" spans="1:16" s="48" customFormat="1" ht="51.75" customHeight="1" x14ac:dyDescent="0.3">
      <c r="A21" s="63">
        <v>1</v>
      </c>
      <c r="B21" s="163" t="s">
        <v>42</v>
      </c>
      <c r="C21" s="65" t="s">
        <v>43</v>
      </c>
      <c r="D21" s="66" t="s">
        <v>33</v>
      </c>
      <c r="E21" s="63" t="s">
        <v>44</v>
      </c>
      <c r="F21" s="163" t="s">
        <v>45</v>
      </c>
      <c r="G21" s="65" t="s">
        <v>46</v>
      </c>
      <c r="H21" s="67" t="s">
        <v>47</v>
      </c>
      <c r="I21" s="67"/>
      <c r="J21" s="63">
        <f>(K21)+(IF(L21=0,0,IF(L21&lt;7,1/2,1)))</f>
        <v>30.5</v>
      </c>
      <c r="K21" s="63">
        <v>30</v>
      </c>
      <c r="L21" s="63">
        <v>5</v>
      </c>
      <c r="M21" s="69">
        <f>(N21)+(IF(O21=0,0,IF(O21&lt;6,1/2,1)))</f>
        <v>9.5</v>
      </c>
      <c r="N21" s="63">
        <v>9</v>
      </c>
      <c r="O21" s="63">
        <v>3</v>
      </c>
      <c r="P21" s="107" t="s">
        <v>48</v>
      </c>
    </row>
    <row r="22" spans="1:16" s="48" customFormat="1" ht="54.75" customHeight="1" x14ac:dyDescent="0.3">
      <c r="A22" s="68">
        <v>2</v>
      </c>
      <c r="B22" s="143" t="s">
        <v>49</v>
      </c>
      <c r="C22" s="157" t="s">
        <v>50</v>
      </c>
      <c r="D22" s="75" t="s">
        <v>21</v>
      </c>
      <c r="E22" s="68" t="s">
        <v>44</v>
      </c>
      <c r="F22" s="143" t="s">
        <v>51</v>
      </c>
      <c r="G22" s="157" t="s">
        <v>52</v>
      </c>
      <c r="H22" s="73" t="s">
        <v>47</v>
      </c>
      <c r="I22" s="73"/>
      <c r="J22" s="68">
        <f>(K22)+(IF(L22=0,0,IF(L22&lt;7,1/2,1)))</f>
        <v>30.5</v>
      </c>
      <c r="K22" s="68">
        <v>30</v>
      </c>
      <c r="L22" s="68">
        <v>5</v>
      </c>
      <c r="M22" s="76">
        <f>(N22)+(IF(O22=0,0,IF(O22&lt;6,1/2,1)))</f>
        <v>5</v>
      </c>
      <c r="N22" s="68">
        <v>4</v>
      </c>
      <c r="O22" s="68">
        <v>9</v>
      </c>
      <c r="P22" s="91" t="s">
        <v>53</v>
      </c>
    </row>
    <row r="23" spans="1:16" s="48" customFormat="1" ht="60.75" customHeight="1" x14ac:dyDescent="0.3">
      <c r="A23" s="36">
        <v>3</v>
      </c>
      <c r="B23" s="82" t="s">
        <v>54</v>
      </c>
      <c r="C23" s="164" t="s">
        <v>55</v>
      </c>
      <c r="D23" s="83" t="s">
        <v>21</v>
      </c>
      <c r="E23" s="36" t="s">
        <v>44</v>
      </c>
      <c r="F23" s="82" t="s">
        <v>51</v>
      </c>
      <c r="G23" s="164" t="s">
        <v>56</v>
      </c>
      <c r="H23" s="38" t="s">
        <v>47</v>
      </c>
      <c r="I23" s="38"/>
      <c r="J23" s="36">
        <f>(K23)+(IF(L23=0,0,IF(L23&lt;7,1/2,1)))</f>
        <v>30.5</v>
      </c>
      <c r="K23" s="36">
        <v>30</v>
      </c>
      <c r="L23" s="36">
        <v>2</v>
      </c>
      <c r="M23" s="79">
        <f>(N23)+(IF(O23=0,0,IF(O23&lt;6,1/2,1)))</f>
        <v>10</v>
      </c>
      <c r="N23" s="36">
        <v>10</v>
      </c>
      <c r="O23" s="36">
        <v>0</v>
      </c>
      <c r="P23" s="108" t="s">
        <v>57</v>
      </c>
    </row>
    <row r="24" spans="1:16" ht="39.75" customHeight="1" x14ac:dyDescent="0.3">
      <c r="A24" s="31">
        <v>5</v>
      </c>
      <c r="B24" s="388" t="s">
        <v>58</v>
      </c>
      <c r="C24" s="389"/>
      <c r="D24" s="15"/>
      <c r="E24" s="15"/>
      <c r="F24" s="340"/>
      <c r="G24" s="15"/>
      <c r="H24" s="16"/>
      <c r="I24" s="16"/>
      <c r="J24" s="12"/>
      <c r="K24" s="12"/>
      <c r="L24" s="12"/>
      <c r="M24" s="13"/>
      <c r="N24" s="12"/>
      <c r="O24" s="12"/>
      <c r="P24" s="17"/>
    </row>
    <row r="25" spans="1:16" s="46" customFormat="1" ht="48.75" customHeight="1" x14ac:dyDescent="0.3">
      <c r="A25" s="68">
        <v>1</v>
      </c>
      <c r="B25" s="143" t="s">
        <v>59</v>
      </c>
      <c r="C25" s="158" t="s">
        <v>60</v>
      </c>
      <c r="D25" s="68" t="s">
        <v>21</v>
      </c>
      <c r="E25" s="68" t="s">
        <v>26</v>
      </c>
      <c r="F25" s="143" t="s">
        <v>61</v>
      </c>
      <c r="G25" s="158" t="s">
        <v>62</v>
      </c>
      <c r="H25" s="73">
        <v>45901</v>
      </c>
      <c r="I25" s="73"/>
      <c r="J25" s="68">
        <f>(K25)+(IF(L25=0,0,IF(L25&lt;7,1/2,1)))</f>
        <v>26.5</v>
      </c>
      <c r="K25" s="68">
        <v>26</v>
      </c>
      <c r="L25" s="68">
        <v>4</v>
      </c>
      <c r="M25" s="76">
        <f>(N25)+(IF(O25=0,0,IF(O25&lt;6,1/2,1)))</f>
        <v>6.5</v>
      </c>
      <c r="N25" s="68">
        <v>6</v>
      </c>
      <c r="O25" s="68">
        <v>1</v>
      </c>
      <c r="P25" s="92" t="s">
        <v>63</v>
      </c>
    </row>
    <row r="26" spans="1:16" s="46" customFormat="1" ht="51" customHeight="1" x14ac:dyDescent="0.3">
      <c r="A26" s="68">
        <v>2</v>
      </c>
      <c r="B26" s="74" t="s">
        <v>64</v>
      </c>
      <c r="C26" s="157" t="s">
        <v>65</v>
      </c>
      <c r="D26" s="68" t="s">
        <v>21</v>
      </c>
      <c r="E26" s="68" t="s">
        <v>26</v>
      </c>
      <c r="F26" s="143" t="s">
        <v>66</v>
      </c>
      <c r="G26" s="157" t="s">
        <v>67</v>
      </c>
      <c r="H26" s="73">
        <v>45901</v>
      </c>
      <c r="I26" s="73"/>
      <c r="J26" s="68">
        <f>(K26)+(IF(L26=0,0,IF(L26&lt;7,1/2,1)))</f>
        <v>27</v>
      </c>
      <c r="K26" s="68">
        <v>26</v>
      </c>
      <c r="L26" s="68">
        <v>8</v>
      </c>
      <c r="M26" s="76">
        <f>(N26)+(IF(O26=0,0,IF(O26&lt;6,1/2,1)))</f>
        <v>10</v>
      </c>
      <c r="N26" s="68">
        <v>9</v>
      </c>
      <c r="O26" s="68">
        <v>11</v>
      </c>
      <c r="P26" s="92" t="s">
        <v>68</v>
      </c>
    </row>
    <row r="27" spans="1:16" ht="39.75" customHeight="1" x14ac:dyDescent="0.3">
      <c r="A27" s="31">
        <v>6</v>
      </c>
      <c r="B27" s="388" t="s">
        <v>69</v>
      </c>
      <c r="C27" s="389"/>
      <c r="D27" s="15"/>
      <c r="E27" s="15"/>
      <c r="F27" s="340"/>
      <c r="G27" s="15"/>
      <c r="H27" s="16"/>
      <c r="I27" s="16"/>
      <c r="J27" s="12"/>
      <c r="K27" s="12"/>
      <c r="L27" s="12"/>
      <c r="M27" s="13"/>
      <c r="N27" s="12"/>
      <c r="O27" s="12"/>
      <c r="P27" s="17"/>
    </row>
    <row r="28" spans="1:16" ht="55.5" customHeight="1" x14ac:dyDescent="0.3">
      <c r="A28" s="63">
        <v>1</v>
      </c>
      <c r="B28" s="163" t="s">
        <v>70</v>
      </c>
      <c r="C28" s="66" t="s">
        <v>1255</v>
      </c>
      <c r="D28" s="66" t="s">
        <v>21</v>
      </c>
      <c r="E28" s="66" t="s">
        <v>26</v>
      </c>
      <c r="F28" s="163" t="s">
        <v>71</v>
      </c>
      <c r="G28" s="66">
        <v>47270</v>
      </c>
      <c r="H28" s="67">
        <v>45901</v>
      </c>
      <c r="I28" s="67"/>
      <c r="J28" s="63">
        <f t="shared" ref="J28:J33" si="0">(K28)+(IF(L28=0,0,IF(L28&lt;7,1/2,1)))</f>
        <v>34.5</v>
      </c>
      <c r="K28" s="63">
        <v>34</v>
      </c>
      <c r="L28" s="63">
        <v>6</v>
      </c>
      <c r="M28" s="69">
        <f t="shared" ref="M28:M33" si="1">(N28)+(IF(O28=0,0,IF(O28&lt;6,1/2,1)))</f>
        <v>4</v>
      </c>
      <c r="N28" s="63">
        <v>3</v>
      </c>
      <c r="O28" s="63">
        <v>9</v>
      </c>
      <c r="P28" s="107" t="s">
        <v>72</v>
      </c>
    </row>
    <row r="29" spans="1:16" s="46" customFormat="1" ht="48.75" customHeight="1" x14ac:dyDescent="0.3">
      <c r="A29" s="68">
        <v>2</v>
      </c>
      <c r="B29" s="74" t="s">
        <v>73</v>
      </c>
      <c r="C29" s="75" t="s">
        <v>1256</v>
      </c>
      <c r="D29" s="75" t="s">
        <v>33</v>
      </c>
      <c r="E29" s="75" t="s">
        <v>26</v>
      </c>
      <c r="F29" s="183" t="s">
        <v>74</v>
      </c>
      <c r="G29" s="75">
        <v>48488</v>
      </c>
      <c r="H29" s="73">
        <v>45901</v>
      </c>
      <c r="I29" s="73"/>
      <c r="J29" s="68">
        <f t="shared" si="0"/>
        <v>21.5</v>
      </c>
      <c r="K29" s="68">
        <v>21</v>
      </c>
      <c r="L29" s="68">
        <v>3</v>
      </c>
      <c r="M29" s="76">
        <f t="shared" si="1"/>
        <v>7.5</v>
      </c>
      <c r="N29" s="68">
        <v>7</v>
      </c>
      <c r="O29" s="68">
        <v>1</v>
      </c>
      <c r="P29" s="92" t="s">
        <v>75</v>
      </c>
    </row>
    <row r="30" spans="1:16" s="46" customFormat="1" ht="57.75" customHeight="1" x14ac:dyDescent="0.3">
      <c r="A30" s="68">
        <v>3</v>
      </c>
      <c r="B30" s="74" t="s">
        <v>76</v>
      </c>
      <c r="C30" s="75" t="s">
        <v>1257</v>
      </c>
      <c r="D30" s="75" t="s">
        <v>33</v>
      </c>
      <c r="E30" s="75" t="s">
        <v>26</v>
      </c>
      <c r="F30" s="183" t="s">
        <v>74</v>
      </c>
      <c r="G30" s="75">
        <v>47939</v>
      </c>
      <c r="H30" s="73">
        <v>45901</v>
      </c>
      <c r="I30" s="73"/>
      <c r="J30" s="68">
        <f t="shared" si="0"/>
        <v>28</v>
      </c>
      <c r="K30" s="68">
        <v>27</v>
      </c>
      <c r="L30" s="68">
        <v>9</v>
      </c>
      <c r="M30" s="76">
        <f t="shared" si="1"/>
        <v>6</v>
      </c>
      <c r="N30" s="68">
        <v>5</v>
      </c>
      <c r="O30" s="68">
        <v>7</v>
      </c>
      <c r="P30" s="92" t="s">
        <v>77</v>
      </c>
    </row>
    <row r="31" spans="1:16" s="46" customFormat="1" ht="52.5" customHeight="1" x14ac:dyDescent="0.3">
      <c r="A31" s="68">
        <v>4</v>
      </c>
      <c r="B31" s="74" t="s">
        <v>78</v>
      </c>
      <c r="C31" s="75" t="s">
        <v>1258</v>
      </c>
      <c r="D31" s="75" t="s">
        <v>33</v>
      </c>
      <c r="E31" s="75" t="s">
        <v>26</v>
      </c>
      <c r="F31" s="183" t="s">
        <v>74</v>
      </c>
      <c r="G31" s="75">
        <v>48030</v>
      </c>
      <c r="H31" s="73">
        <v>45901</v>
      </c>
      <c r="I31" s="73"/>
      <c r="J31" s="68">
        <f t="shared" si="0"/>
        <v>32</v>
      </c>
      <c r="K31" s="68">
        <v>31</v>
      </c>
      <c r="L31" s="68">
        <v>11</v>
      </c>
      <c r="M31" s="76">
        <f t="shared" si="1"/>
        <v>6</v>
      </c>
      <c r="N31" s="68">
        <v>5</v>
      </c>
      <c r="O31" s="68">
        <v>10</v>
      </c>
      <c r="P31" s="92" t="s">
        <v>79</v>
      </c>
    </row>
    <row r="32" spans="1:16" s="46" customFormat="1" ht="60" customHeight="1" x14ac:dyDescent="0.3">
      <c r="A32" s="68">
        <v>5</v>
      </c>
      <c r="B32" s="143" t="s">
        <v>80</v>
      </c>
      <c r="C32" s="75" t="s">
        <v>1259</v>
      </c>
      <c r="D32" s="75" t="s">
        <v>33</v>
      </c>
      <c r="E32" s="75" t="s">
        <v>26</v>
      </c>
      <c r="F32" s="183" t="s">
        <v>74</v>
      </c>
      <c r="G32" s="75">
        <v>48030</v>
      </c>
      <c r="H32" s="73">
        <v>45901</v>
      </c>
      <c r="I32" s="73"/>
      <c r="J32" s="68">
        <f t="shared" si="0"/>
        <v>28</v>
      </c>
      <c r="K32" s="68">
        <v>27</v>
      </c>
      <c r="L32" s="68">
        <v>9</v>
      </c>
      <c r="M32" s="76">
        <f t="shared" si="1"/>
        <v>6</v>
      </c>
      <c r="N32" s="68">
        <v>5</v>
      </c>
      <c r="O32" s="68">
        <v>10</v>
      </c>
      <c r="P32" s="92" t="s">
        <v>81</v>
      </c>
    </row>
    <row r="33" spans="1:19" s="46" customFormat="1" ht="51.75" customHeight="1" x14ac:dyDescent="0.3">
      <c r="A33" s="36">
        <v>6</v>
      </c>
      <c r="B33" s="82" t="s">
        <v>82</v>
      </c>
      <c r="C33" s="83" t="s">
        <v>1260</v>
      </c>
      <c r="D33" s="83" t="s">
        <v>33</v>
      </c>
      <c r="E33" s="83" t="s">
        <v>26</v>
      </c>
      <c r="F33" s="183" t="s">
        <v>74</v>
      </c>
      <c r="G33" s="83">
        <v>49553</v>
      </c>
      <c r="H33" s="38">
        <v>45901</v>
      </c>
      <c r="I33" s="38"/>
      <c r="J33" s="36">
        <f t="shared" si="0"/>
        <v>30.5</v>
      </c>
      <c r="K33" s="36">
        <v>30</v>
      </c>
      <c r="L33" s="36">
        <v>5</v>
      </c>
      <c r="M33" s="79">
        <f t="shared" si="1"/>
        <v>10</v>
      </c>
      <c r="N33" s="36">
        <v>10</v>
      </c>
      <c r="O33" s="36">
        <v>0</v>
      </c>
      <c r="P33" s="98" t="s">
        <v>83</v>
      </c>
    </row>
    <row r="34" spans="1:19" ht="39.75" customHeight="1" x14ac:dyDescent="0.3">
      <c r="A34" s="31">
        <v>7</v>
      </c>
      <c r="B34" s="388" t="s">
        <v>84</v>
      </c>
      <c r="C34" s="393"/>
      <c r="D34" s="393"/>
      <c r="E34" s="389"/>
      <c r="F34" s="340"/>
      <c r="G34" s="15"/>
      <c r="H34" s="16"/>
      <c r="I34" s="16"/>
      <c r="J34" s="12"/>
      <c r="K34" s="12"/>
      <c r="L34" s="12"/>
      <c r="M34" s="13"/>
      <c r="N34" s="12"/>
      <c r="O34" s="12"/>
      <c r="P34" s="17"/>
    </row>
    <row r="35" spans="1:19" s="48" customFormat="1" ht="65.25" customHeight="1" x14ac:dyDescent="0.3">
      <c r="A35" s="68">
        <v>1</v>
      </c>
      <c r="B35" s="74" t="s">
        <v>85</v>
      </c>
      <c r="C35" s="157" t="s">
        <v>86</v>
      </c>
      <c r="D35" s="75" t="s">
        <v>21</v>
      </c>
      <c r="E35" s="75" t="s">
        <v>26</v>
      </c>
      <c r="F35" s="143" t="s">
        <v>87</v>
      </c>
      <c r="G35" s="157" t="s">
        <v>88</v>
      </c>
      <c r="H35" s="73" t="s">
        <v>47</v>
      </c>
      <c r="I35" s="73"/>
      <c r="J35" s="68">
        <f t="shared" ref="J35:J45" si="2">(K35)+(IF(L35=0,0,IF(L35&lt;7,1/2,1)))</f>
        <v>33</v>
      </c>
      <c r="K35" s="68">
        <v>32</v>
      </c>
      <c r="L35" s="68">
        <v>11</v>
      </c>
      <c r="M35" s="76">
        <f t="shared" ref="M35:M56" si="3">(N35)+(IF(O35=0,0,IF(O35&lt;6,1/2,1)))</f>
        <v>6</v>
      </c>
      <c r="N35" s="68">
        <v>5</v>
      </c>
      <c r="O35" s="68">
        <v>9</v>
      </c>
      <c r="P35" s="397" t="s">
        <v>89</v>
      </c>
      <c r="Q35" s="398"/>
      <c r="R35" s="398"/>
      <c r="S35" s="398"/>
    </row>
    <row r="36" spans="1:19" s="48" customFormat="1" ht="72" customHeight="1" x14ac:dyDescent="0.3">
      <c r="A36" s="68">
        <v>2</v>
      </c>
      <c r="B36" s="174" t="s">
        <v>90</v>
      </c>
      <c r="C36" s="175" t="s">
        <v>91</v>
      </c>
      <c r="D36" s="176" t="s">
        <v>33</v>
      </c>
      <c r="E36" s="177" t="s">
        <v>92</v>
      </c>
      <c r="F36" s="343" t="s">
        <v>93</v>
      </c>
      <c r="G36" s="175" t="s">
        <v>94</v>
      </c>
      <c r="H36" s="73" t="s">
        <v>47</v>
      </c>
      <c r="I36" s="73"/>
      <c r="J36" s="68">
        <f t="shared" si="2"/>
        <v>22</v>
      </c>
      <c r="K36" s="68">
        <v>21</v>
      </c>
      <c r="L36" s="68">
        <v>11</v>
      </c>
      <c r="M36" s="76">
        <f t="shared" si="3"/>
        <v>9</v>
      </c>
      <c r="N36" s="68">
        <v>8</v>
      </c>
      <c r="O36" s="68">
        <v>8</v>
      </c>
      <c r="P36" s="395"/>
    </row>
    <row r="37" spans="1:19" s="48" customFormat="1" ht="56.25" customHeight="1" x14ac:dyDescent="0.3">
      <c r="A37" s="68">
        <v>3</v>
      </c>
      <c r="B37" s="74" t="s">
        <v>95</v>
      </c>
      <c r="C37" s="157" t="s">
        <v>96</v>
      </c>
      <c r="D37" s="75" t="s">
        <v>33</v>
      </c>
      <c r="E37" s="75" t="s">
        <v>97</v>
      </c>
      <c r="F37" s="143" t="s">
        <v>98</v>
      </c>
      <c r="G37" s="75">
        <v>49249</v>
      </c>
      <c r="H37" s="73" t="s">
        <v>47</v>
      </c>
      <c r="I37" s="73"/>
      <c r="J37" s="68">
        <f t="shared" si="2"/>
        <v>26</v>
      </c>
      <c r="K37" s="68">
        <v>26</v>
      </c>
      <c r="L37" s="68">
        <v>0</v>
      </c>
      <c r="M37" s="76">
        <f t="shared" si="3"/>
        <v>9.5</v>
      </c>
      <c r="N37" s="68">
        <v>9</v>
      </c>
      <c r="O37" s="68">
        <v>2</v>
      </c>
      <c r="P37" s="91" t="s">
        <v>99</v>
      </c>
    </row>
    <row r="38" spans="1:19" s="1" customFormat="1" ht="63" customHeight="1" x14ac:dyDescent="0.3">
      <c r="A38" s="27">
        <v>4</v>
      </c>
      <c r="B38" s="178" t="s">
        <v>100</v>
      </c>
      <c r="C38" s="179" t="s">
        <v>101</v>
      </c>
      <c r="D38" s="180" t="s">
        <v>21</v>
      </c>
      <c r="E38" s="180" t="s">
        <v>26</v>
      </c>
      <c r="F38" s="183" t="s">
        <v>102</v>
      </c>
      <c r="G38" s="179" t="s">
        <v>103</v>
      </c>
      <c r="H38" s="181" t="s">
        <v>47</v>
      </c>
      <c r="I38" s="181"/>
      <c r="J38" s="27">
        <f t="shared" si="2"/>
        <v>30</v>
      </c>
      <c r="K38" s="27">
        <v>29</v>
      </c>
      <c r="L38" s="27">
        <v>9</v>
      </c>
      <c r="M38" s="182">
        <f t="shared" si="3"/>
        <v>8</v>
      </c>
      <c r="N38" s="27">
        <v>8</v>
      </c>
      <c r="O38" s="27">
        <v>0</v>
      </c>
      <c r="P38" s="111" t="s">
        <v>104</v>
      </c>
    </row>
    <row r="39" spans="1:19" s="1" customFormat="1" ht="63.75" customHeight="1" x14ac:dyDescent="0.3">
      <c r="A39" s="68">
        <v>5</v>
      </c>
      <c r="B39" s="178" t="s">
        <v>105</v>
      </c>
      <c r="C39" s="180">
        <v>26692</v>
      </c>
      <c r="D39" s="180" t="s">
        <v>21</v>
      </c>
      <c r="E39" s="180" t="s">
        <v>106</v>
      </c>
      <c r="F39" s="183" t="s">
        <v>107</v>
      </c>
      <c r="G39" s="180">
        <v>48122</v>
      </c>
      <c r="H39" s="181" t="s">
        <v>47</v>
      </c>
      <c r="I39" s="181"/>
      <c r="J39" s="27">
        <f t="shared" si="2"/>
        <v>31.5</v>
      </c>
      <c r="K39" s="27">
        <v>31</v>
      </c>
      <c r="L39" s="27">
        <v>5</v>
      </c>
      <c r="M39" s="182">
        <f t="shared" si="3"/>
        <v>6.5</v>
      </c>
      <c r="N39" s="27">
        <v>6</v>
      </c>
      <c r="O39" s="27">
        <v>1</v>
      </c>
      <c r="P39" s="111" t="s">
        <v>108</v>
      </c>
    </row>
    <row r="40" spans="1:19" s="48" customFormat="1" ht="57.75" customHeight="1" x14ac:dyDescent="0.3">
      <c r="A40" s="68">
        <v>6</v>
      </c>
      <c r="B40" s="74" t="s">
        <v>109</v>
      </c>
      <c r="C40" s="157" t="s">
        <v>110</v>
      </c>
      <c r="D40" s="75" t="s">
        <v>33</v>
      </c>
      <c r="E40" s="75" t="s">
        <v>111</v>
      </c>
      <c r="F40" s="143" t="s">
        <v>112</v>
      </c>
      <c r="G40" s="157" t="s">
        <v>113</v>
      </c>
      <c r="H40" s="73" t="s">
        <v>47</v>
      </c>
      <c r="I40" s="73"/>
      <c r="J40" s="68">
        <f t="shared" si="2"/>
        <v>23</v>
      </c>
      <c r="K40" s="68">
        <v>22</v>
      </c>
      <c r="L40" s="68">
        <v>8</v>
      </c>
      <c r="M40" s="76">
        <f t="shared" si="3"/>
        <v>8</v>
      </c>
      <c r="N40" s="68">
        <v>7</v>
      </c>
      <c r="O40" s="68">
        <v>6</v>
      </c>
      <c r="P40" s="91" t="s">
        <v>114</v>
      </c>
    </row>
    <row r="41" spans="1:19" s="1" customFormat="1" ht="51.75" customHeight="1" x14ac:dyDescent="0.3">
      <c r="A41" s="27">
        <v>7</v>
      </c>
      <c r="B41" s="178" t="s">
        <v>115</v>
      </c>
      <c r="C41" s="179" t="s">
        <v>116</v>
      </c>
      <c r="D41" s="180" t="s">
        <v>33</v>
      </c>
      <c r="E41" s="180" t="s">
        <v>26</v>
      </c>
      <c r="F41" s="183" t="s">
        <v>117</v>
      </c>
      <c r="G41" s="179" t="s">
        <v>118</v>
      </c>
      <c r="H41" s="181" t="s">
        <v>47</v>
      </c>
      <c r="I41" s="181"/>
      <c r="J41" s="27">
        <f t="shared" si="2"/>
        <v>31</v>
      </c>
      <c r="K41" s="27">
        <v>30</v>
      </c>
      <c r="L41" s="27">
        <v>8</v>
      </c>
      <c r="M41" s="182">
        <f t="shared" si="3"/>
        <v>8.5</v>
      </c>
      <c r="N41" s="27">
        <v>8</v>
      </c>
      <c r="O41" s="27">
        <v>1</v>
      </c>
      <c r="P41" s="111" t="s">
        <v>119</v>
      </c>
    </row>
    <row r="42" spans="1:19" s="1" customFormat="1" ht="57" customHeight="1" x14ac:dyDescent="0.3">
      <c r="A42" s="68">
        <v>8</v>
      </c>
      <c r="B42" s="178" t="s">
        <v>120</v>
      </c>
      <c r="C42" s="179" t="s">
        <v>121</v>
      </c>
      <c r="D42" s="180" t="s">
        <v>21</v>
      </c>
      <c r="E42" s="180" t="s">
        <v>26</v>
      </c>
      <c r="F42" s="183" t="s">
        <v>122</v>
      </c>
      <c r="G42" s="179" t="s">
        <v>118</v>
      </c>
      <c r="H42" s="181" t="s">
        <v>47</v>
      </c>
      <c r="I42" s="181"/>
      <c r="J42" s="27">
        <f t="shared" si="2"/>
        <v>30.5</v>
      </c>
      <c r="K42" s="27">
        <v>30</v>
      </c>
      <c r="L42" s="27">
        <v>3</v>
      </c>
      <c r="M42" s="182">
        <f t="shared" si="3"/>
        <v>8.5</v>
      </c>
      <c r="N42" s="27">
        <v>8</v>
      </c>
      <c r="O42" s="27">
        <v>1</v>
      </c>
      <c r="P42" s="111" t="s">
        <v>123</v>
      </c>
    </row>
    <row r="43" spans="1:19" s="1" customFormat="1" ht="68.25" customHeight="1" x14ac:dyDescent="0.3">
      <c r="A43" s="68">
        <v>9</v>
      </c>
      <c r="B43" s="183" t="s">
        <v>124</v>
      </c>
      <c r="C43" s="179" t="s">
        <v>125</v>
      </c>
      <c r="D43" s="180" t="s">
        <v>21</v>
      </c>
      <c r="E43" s="180" t="s">
        <v>26</v>
      </c>
      <c r="F43" s="183" t="s">
        <v>126</v>
      </c>
      <c r="G43" s="179" t="s">
        <v>127</v>
      </c>
      <c r="H43" s="181" t="s">
        <v>47</v>
      </c>
      <c r="I43" s="181"/>
      <c r="J43" s="27">
        <f t="shared" si="2"/>
        <v>23.5</v>
      </c>
      <c r="K43" s="27">
        <v>23</v>
      </c>
      <c r="L43" s="27">
        <v>2</v>
      </c>
      <c r="M43" s="182">
        <f t="shared" si="3"/>
        <v>5.5</v>
      </c>
      <c r="N43" s="27">
        <v>5</v>
      </c>
      <c r="O43" s="27">
        <v>4</v>
      </c>
      <c r="P43" s="111" t="s">
        <v>128</v>
      </c>
    </row>
    <row r="44" spans="1:19" s="46" customFormat="1" ht="57.75" customHeight="1" x14ac:dyDescent="0.3">
      <c r="A44" s="27">
        <v>10</v>
      </c>
      <c r="B44" s="74" t="s">
        <v>129</v>
      </c>
      <c r="C44" s="75">
        <v>27442</v>
      </c>
      <c r="D44" s="75" t="s">
        <v>21</v>
      </c>
      <c r="E44" s="75" t="s">
        <v>130</v>
      </c>
      <c r="F44" s="143" t="s">
        <v>131</v>
      </c>
      <c r="G44" s="75">
        <v>46569</v>
      </c>
      <c r="H44" s="157" t="s">
        <v>47</v>
      </c>
      <c r="I44" s="73"/>
      <c r="J44" s="81">
        <f t="shared" si="2"/>
        <v>29</v>
      </c>
      <c r="K44" s="68">
        <v>28</v>
      </c>
      <c r="L44" s="68">
        <v>8</v>
      </c>
      <c r="M44" s="76">
        <f t="shared" si="3"/>
        <v>2</v>
      </c>
      <c r="N44" s="81">
        <v>1</v>
      </c>
      <c r="O44" s="81">
        <v>10</v>
      </c>
      <c r="P44" s="92" t="s">
        <v>132</v>
      </c>
    </row>
    <row r="45" spans="1:19" s="46" customFormat="1" ht="81.75" customHeight="1" x14ac:dyDescent="0.3">
      <c r="A45" s="68">
        <v>11</v>
      </c>
      <c r="B45" s="74" t="s">
        <v>133</v>
      </c>
      <c r="C45" s="157" t="s">
        <v>134</v>
      </c>
      <c r="D45" s="75" t="s">
        <v>21</v>
      </c>
      <c r="E45" s="75" t="s">
        <v>135</v>
      </c>
      <c r="F45" s="143" t="s">
        <v>136</v>
      </c>
      <c r="G45" s="157" t="s">
        <v>137</v>
      </c>
      <c r="H45" s="157" t="s">
        <v>47</v>
      </c>
      <c r="I45" s="73"/>
      <c r="J45" s="81">
        <f t="shared" si="2"/>
        <v>22.5</v>
      </c>
      <c r="K45" s="68">
        <v>22</v>
      </c>
      <c r="L45" s="68">
        <v>6</v>
      </c>
      <c r="M45" s="76">
        <f t="shared" si="3"/>
        <v>4.5</v>
      </c>
      <c r="N45" s="81">
        <v>4</v>
      </c>
      <c r="O45" s="81">
        <v>4</v>
      </c>
      <c r="P45" s="92" t="s">
        <v>138</v>
      </c>
    </row>
    <row r="46" spans="1:19" s="46" customFormat="1" ht="59.25" customHeight="1" x14ac:dyDescent="0.3">
      <c r="A46" s="68">
        <v>12</v>
      </c>
      <c r="B46" s="74" t="s">
        <v>139</v>
      </c>
      <c r="C46" s="75" t="s">
        <v>1219</v>
      </c>
      <c r="D46" s="75" t="s">
        <v>21</v>
      </c>
      <c r="E46" s="75" t="s">
        <v>140</v>
      </c>
      <c r="F46" s="143" t="s">
        <v>141</v>
      </c>
      <c r="G46" s="75">
        <v>48000</v>
      </c>
      <c r="H46" s="157">
        <v>45901</v>
      </c>
      <c r="I46" s="73"/>
      <c r="J46" s="81">
        <v>28</v>
      </c>
      <c r="K46" s="68">
        <v>27</v>
      </c>
      <c r="L46" s="68">
        <v>10</v>
      </c>
      <c r="M46" s="76">
        <f t="shared" si="3"/>
        <v>6</v>
      </c>
      <c r="N46" s="81">
        <v>5</v>
      </c>
      <c r="O46" s="81">
        <v>9</v>
      </c>
      <c r="P46" s="92" t="s">
        <v>142</v>
      </c>
    </row>
    <row r="47" spans="1:19" s="46" customFormat="1" ht="47.25" customHeight="1" x14ac:dyDescent="0.3">
      <c r="A47" s="27">
        <v>13</v>
      </c>
      <c r="B47" s="74" t="s">
        <v>143</v>
      </c>
      <c r="C47" s="75" t="s">
        <v>1218</v>
      </c>
      <c r="D47" s="75" t="s">
        <v>33</v>
      </c>
      <c r="E47" s="75" t="s">
        <v>144</v>
      </c>
      <c r="F47" s="143" t="s">
        <v>145</v>
      </c>
      <c r="G47" s="75">
        <v>47604</v>
      </c>
      <c r="H47" s="157">
        <v>45901</v>
      </c>
      <c r="I47" s="73"/>
      <c r="J47" s="81">
        <v>36</v>
      </c>
      <c r="K47" s="68">
        <v>35</v>
      </c>
      <c r="L47" s="68">
        <v>7</v>
      </c>
      <c r="M47" s="76">
        <f t="shared" si="3"/>
        <v>5</v>
      </c>
      <c r="N47" s="81">
        <v>4</v>
      </c>
      <c r="O47" s="81">
        <v>8</v>
      </c>
      <c r="P47" s="92" t="s">
        <v>146</v>
      </c>
    </row>
    <row r="48" spans="1:19" s="46" customFormat="1" ht="54" customHeight="1" x14ac:dyDescent="0.3">
      <c r="A48" s="68">
        <v>14</v>
      </c>
      <c r="B48" s="184" t="s">
        <v>147</v>
      </c>
      <c r="C48" s="157" t="s">
        <v>148</v>
      </c>
      <c r="D48" s="185" t="s">
        <v>33</v>
      </c>
      <c r="E48" s="185" t="s">
        <v>26</v>
      </c>
      <c r="F48" s="194" t="s">
        <v>117</v>
      </c>
      <c r="G48" s="187" t="s">
        <v>149</v>
      </c>
      <c r="H48" s="73" t="s">
        <v>47</v>
      </c>
      <c r="I48" s="188"/>
      <c r="J48" s="186">
        <f t="shared" ref="J48:J56" si="4">(K48)+(IF(L48=0,0,IF(L48&lt;7,1/2,1)))</f>
        <v>31.5</v>
      </c>
      <c r="K48" s="68">
        <v>31</v>
      </c>
      <c r="L48" s="68">
        <v>4</v>
      </c>
      <c r="M48" s="76">
        <f t="shared" si="3"/>
        <v>10</v>
      </c>
      <c r="N48" s="186">
        <v>9</v>
      </c>
      <c r="O48" s="186">
        <v>8</v>
      </c>
      <c r="P48" s="68" t="s">
        <v>150</v>
      </c>
    </row>
    <row r="49" spans="1:16" s="46" customFormat="1" ht="70.5" customHeight="1" x14ac:dyDescent="0.3">
      <c r="A49" s="68">
        <v>15</v>
      </c>
      <c r="B49" s="189" t="s">
        <v>151</v>
      </c>
      <c r="C49" s="367" t="s">
        <v>152</v>
      </c>
      <c r="D49" s="190" t="s">
        <v>33</v>
      </c>
      <c r="E49" s="191" t="s">
        <v>153</v>
      </c>
      <c r="F49" s="344" t="s">
        <v>154</v>
      </c>
      <c r="G49" s="192" t="s">
        <v>155</v>
      </c>
      <c r="H49" s="188" t="s">
        <v>47</v>
      </c>
      <c r="I49" s="188"/>
      <c r="J49" s="186">
        <f t="shared" si="4"/>
        <v>40</v>
      </c>
      <c r="K49" s="68">
        <v>39</v>
      </c>
      <c r="L49" s="193">
        <v>10</v>
      </c>
      <c r="M49" s="76">
        <f t="shared" si="3"/>
        <v>4</v>
      </c>
      <c r="N49" s="186">
        <v>3</v>
      </c>
      <c r="O49" s="186">
        <v>9</v>
      </c>
      <c r="P49" s="397" t="s">
        <v>156</v>
      </c>
    </row>
    <row r="50" spans="1:16" s="46" customFormat="1" ht="50.25" customHeight="1" x14ac:dyDescent="0.3">
      <c r="A50" s="27">
        <v>16</v>
      </c>
      <c r="B50" s="184" t="s">
        <v>157</v>
      </c>
      <c r="C50" s="157" t="s">
        <v>158</v>
      </c>
      <c r="D50" s="185" t="s">
        <v>33</v>
      </c>
      <c r="E50" s="185" t="s">
        <v>159</v>
      </c>
      <c r="F50" s="194" t="s">
        <v>160</v>
      </c>
      <c r="G50" s="187" t="s">
        <v>88</v>
      </c>
      <c r="H50" s="188" t="s">
        <v>47</v>
      </c>
      <c r="I50" s="188"/>
      <c r="J50" s="186">
        <f t="shared" si="4"/>
        <v>26</v>
      </c>
      <c r="K50" s="68">
        <v>26</v>
      </c>
      <c r="L50" s="68">
        <v>0</v>
      </c>
      <c r="M50" s="76">
        <f t="shared" si="3"/>
        <v>6</v>
      </c>
      <c r="N50" s="186">
        <v>5</v>
      </c>
      <c r="O50" s="186">
        <v>9</v>
      </c>
      <c r="P50" s="399"/>
    </row>
    <row r="51" spans="1:16" s="46" customFormat="1" ht="51.75" customHeight="1" x14ac:dyDescent="0.3">
      <c r="A51" s="68">
        <v>17</v>
      </c>
      <c r="B51" s="184" t="s">
        <v>161</v>
      </c>
      <c r="C51" s="75">
        <v>26316</v>
      </c>
      <c r="D51" s="185" t="s">
        <v>33</v>
      </c>
      <c r="E51" s="185" t="s">
        <v>159</v>
      </c>
      <c r="F51" s="194" t="s">
        <v>162</v>
      </c>
      <c r="G51" s="185">
        <v>48976</v>
      </c>
      <c r="H51" s="188" t="s">
        <v>47</v>
      </c>
      <c r="I51" s="188"/>
      <c r="J51" s="186">
        <f t="shared" si="4"/>
        <v>32</v>
      </c>
      <c r="K51" s="68">
        <v>31</v>
      </c>
      <c r="L51" s="68">
        <v>8</v>
      </c>
      <c r="M51" s="76">
        <f t="shared" si="3"/>
        <v>8.5</v>
      </c>
      <c r="N51" s="186">
        <v>8</v>
      </c>
      <c r="O51" s="186">
        <v>5</v>
      </c>
      <c r="P51" s="395"/>
    </row>
    <row r="52" spans="1:16" s="46" customFormat="1" ht="52.5" customHeight="1" x14ac:dyDescent="0.3">
      <c r="A52" s="68">
        <v>18</v>
      </c>
      <c r="B52" s="184" t="s">
        <v>163</v>
      </c>
      <c r="C52" s="157" t="s">
        <v>125</v>
      </c>
      <c r="D52" s="185" t="s">
        <v>33</v>
      </c>
      <c r="E52" s="185" t="s">
        <v>164</v>
      </c>
      <c r="F52" s="194" t="s">
        <v>165</v>
      </c>
      <c r="G52" s="185">
        <v>49188</v>
      </c>
      <c r="H52" s="188" t="s">
        <v>47</v>
      </c>
      <c r="I52" s="188"/>
      <c r="J52" s="186">
        <f t="shared" si="4"/>
        <v>24</v>
      </c>
      <c r="K52" s="68">
        <v>23</v>
      </c>
      <c r="L52" s="68">
        <v>10</v>
      </c>
      <c r="M52" s="76">
        <f t="shared" si="3"/>
        <v>9</v>
      </c>
      <c r="N52" s="186">
        <v>9</v>
      </c>
      <c r="O52" s="186">
        <v>0</v>
      </c>
      <c r="P52" s="92" t="s">
        <v>166</v>
      </c>
    </row>
    <row r="53" spans="1:16" s="46" customFormat="1" ht="66.75" customHeight="1" x14ac:dyDescent="0.3">
      <c r="A53" s="27">
        <v>19</v>
      </c>
      <c r="B53" s="184" t="s">
        <v>167</v>
      </c>
      <c r="C53" s="157" t="s">
        <v>168</v>
      </c>
      <c r="D53" s="185" t="s">
        <v>33</v>
      </c>
      <c r="E53" s="185" t="s">
        <v>169</v>
      </c>
      <c r="F53" s="194" t="s">
        <v>170</v>
      </c>
      <c r="G53" s="187" t="s">
        <v>171</v>
      </c>
      <c r="H53" s="188" t="s">
        <v>47</v>
      </c>
      <c r="I53" s="188"/>
      <c r="J53" s="186">
        <f t="shared" si="4"/>
        <v>37</v>
      </c>
      <c r="K53" s="68">
        <v>36</v>
      </c>
      <c r="L53" s="68">
        <v>11</v>
      </c>
      <c r="M53" s="76">
        <f t="shared" si="3"/>
        <v>5.5</v>
      </c>
      <c r="N53" s="186">
        <v>5</v>
      </c>
      <c r="O53" s="186">
        <v>3</v>
      </c>
      <c r="P53" s="91" t="s">
        <v>57</v>
      </c>
    </row>
    <row r="54" spans="1:16" s="46" customFormat="1" ht="48.75" customHeight="1" x14ac:dyDescent="0.3">
      <c r="A54" s="68">
        <v>20</v>
      </c>
      <c r="B54" s="184" t="s">
        <v>172</v>
      </c>
      <c r="C54" s="157" t="s">
        <v>173</v>
      </c>
      <c r="D54" s="185" t="s">
        <v>33</v>
      </c>
      <c r="E54" s="185" t="s">
        <v>26</v>
      </c>
      <c r="F54" s="194" t="s">
        <v>117</v>
      </c>
      <c r="G54" s="187" t="s">
        <v>127</v>
      </c>
      <c r="H54" s="188" t="s">
        <v>47</v>
      </c>
      <c r="I54" s="188"/>
      <c r="J54" s="186">
        <f t="shared" si="4"/>
        <v>37.5</v>
      </c>
      <c r="K54" s="68">
        <v>37</v>
      </c>
      <c r="L54" s="68">
        <v>6</v>
      </c>
      <c r="M54" s="76">
        <f t="shared" si="3"/>
        <v>5.5</v>
      </c>
      <c r="N54" s="186">
        <v>5</v>
      </c>
      <c r="O54" s="186">
        <v>4</v>
      </c>
      <c r="P54" s="91" t="s">
        <v>174</v>
      </c>
    </row>
    <row r="55" spans="1:16" s="46" customFormat="1" ht="49.5" customHeight="1" x14ac:dyDescent="0.3">
      <c r="A55" s="68">
        <v>21</v>
      </c>
      <c r="B55" s="184" t="s">
        <v>175</v>
      </c>
      <c r="C55" s="157" t="s">
        <v>1217</v>
      </c>
      <c r="D55" s="185" t="s">
        <v>21</v>
      </c>
      <c r="E55" s="185" t="s">
        <v>26</v>
      </c>
      <c r="F55" s="194" t="s">
        <v>176</v>
      </c>
      <c r="G55" s="187">
        <v>46753</v>
      </c>
      <c r="H55" s="188" t="s">
        <v>47</v>
      </c>
      <c r="I55" s="188"/>
      <c r="J55" s="186">
        <f t="shared" si="4"/>
        <v>25</v>
      </c>
      <c r="K55" s="68">
        <v>24</v>
      </c>
      <c r="L55" s="68">
        <v>7</v>
      </c>
      <c r="M55" s="76">
        <f t="shared" si="3"/>
        <v>2.5</v>
      </c>
      <c r="N55" s="186">
        <v>2</v>
      </c>
      <c r="O55" s="186">
        <v>4</v>
      </c>
      <c r="P55" s="91" t="s">
        <v>57</v>
      </c>
    </row>
    <row r="56" spans="1:16" s="46" customFormat="1" ht="55.5" customHeight="1" x14ac:dyDescent="0.3">
      <c r="A56" s="27">
        <v>22</v>
      </c>
      <c r="B56" s="184" t="s">
        <v>177</v>
      </c>
      <c r="C56" s="157" t="s">
        <v>1216</v>
      </c>
      <c r="D56" s="185" t="s">
        <v>33</v>
      </c>
      <c r="E56" s="185" t="s">
        <v>178</v>
      </c>
      <c r="F56" s="194" t="s">
        <v>179</v>
      </c>
      <c r="G56" s="187">
        <v>48092</v>
      </c>
      <c r="H56" s="188">
        <v>45901</v>
      </c>
      <c r="I56" s="188"/>
      <c r="J56" s="186">
        <f t="shared" si="4"/>
        <v>37</v>
      </c>
      <c r="K56" s="68">
        <v>37</v>
      </c>
      <c r="L56" s="68">
        <v>0</v>
      </c>
      <c r="M56" s="76">
        <f t="shared" si="3"/>
        <v>6</v>
      </c>
      <c r="N56" s="186">
        <v>6</v>
      </c>
      <c r="O56" s="186">
        <v>0</v>
      </c>
      <c r="P56" s="91" t="s">
        <v>180</v>
      </c>
    </row>
    <row r="57" spans="1:16" s="46" customFormat="1" ht="40.5" customHeight="1" x14ac:dyDescent="0.3">
      <c r="A57" s="40">
        <v>8</v>
      </c>
      <c r="B57" s="396" t="s">
        <v>181</v>
      </c>
      <c r="C57" s="393"/>
      <c r="D57" s="393"/>
      <c r="E57" s="389"/>
      <c r="F57" s="346"/>
      <c r="G57" s="50"/>
      <c r="H57" s="37"/>
      <c r="I57" s="37"/>
      <c r="J57" s="42"/>
      <c r="K57" s="42"/>
      <c r="L57" s="42"/>
      <c r="M57" s="44"/>
      <c r="N57" s="42"/>
      <c r="O57" s="42"/>
      <c r="P57" s="106"/>
    </row>
    <row r="58" spans="1:16" s="46" customFormat="1" ht="72.75" customHeight="1" x14ac:dyDescent="0.3">
      <c r="A58" s="63">
        <v>1</v>
      </c>
      <c r="B58" s="165" t="s">
        <v>182</v>
      </c>
      <c r="C58" s="66" t="s">
        <v>1220</v>
      </c>
      <c r="D58" s="66" t="s">
        <v>21</v>
      </c>
      <c r="E58" s="66" t="s">
        <v>183</v>
      </c>
      <c r="F58" s="163" t="s">
        <v>184</v>
      </c>
      <c r="G58" s="66">
        <v>47362</v>
      </c>
      <c r="H58" s="67">
        <v>45901</v>
      </c>
      <c r="I58" s="85"/>
      <c r="J58" s="63">
        <f>(K58)+(IF(L58=0,0,IF(L58&lt;7,1/2,1)))</f>
        <v>27.5</v>
      </c>
      <c r="K58" s="63">
        <v>27</v>
      </c>
      <c r="L58" s="63">
        <v>5</v>
      </c>
      <c r="M58" s="69">
        <f>(N58)+(IF(O58=0,0,IF(O58&lt;6,1/2,1)))</f>
        <v>4</v>
      </c>
      <c r="N58" s="63">
        <v>4</v>
      </c>
      <c r="O58" s="63">
        <v>0</v>
      </c>
      <c r="P58" s="107" t="s">
        <v>185</v>
      </c>
    </row>
    <row r="59" spans="1:16" ht="33.75" customHeight="1" x14ac:dyDescent="0.3">
      <c r="A59" s="31">
        <v>9</v>
      </c>
      <c r="B59" s="388" t="s">
        <v>186</v>
      </c>
      <c r="C59" s="393"/>
      <c r="D59" s="393"/>
      <c r="E59" s="389"/>
      <c r="F59" s="340"/>
      <c r="G59" s="15"/>
      <c r="H59" s="16"/>
      <c r="I59" s="16"/>
      <c r="J59" s="12"/>
      <c r="K59" s="12"/>
      <c r="L59" s="12"/>
      <c r="M59" s="13"/>
      <c r="N59" s="12"/>
      <c r="O59" s="12"/>
      <c r="P59" s="17"/>
    </row>
    <row r="60" spans="1:16" s="46" customFormat="1" ht="51.75" customHeight="1" x14ac:dyDescent="0.3">
      <c r="A60" s="63">
        <v>1</v>
      </c>
      <c r="B60" s="165" t="s">
        <v>187</v>
      </c>
      <c r="C60" s="66" t="s">
        <v>1221</v>
      </c>
      <c r="D60" s="66" t="s">
        <v>21</v>
      </c>
      <c r="E60" s="66" t="s">
        <v>26</v>
      </c>
      <c r="F60" s="163" t="s">
        <v>188</v>
      </c>
      <c r="G60" s="66">
        <v>46631</v>
      </c>
      <c r="H60" s="73">
        <v>45901</v>
      </c>
      <c r="I60" s="85"/>
      <c r="J60" s="63">
        <f>(K60)+(IF(L60=0,0,IF(L60&lt;7,1/2,1)))</f>
        <v>29</v>
      </c>
      <c r="K60" s="63">
        <v>28</v>
      </c>
      <c r="L60" s="63">
        <v>10</v>
      </c>
      <c r="M60" s="69">
        <f>(N60)+(IF(O60=0,0,IF(O60&lt;6,1/2,1)))</f>
        <v>2</v>
      </c>
      <c r="N60" s="63">
        <v>2</v>
      </c>
      <c r="O60" s="63">
        <v>0</v>
      </c>
      <c r="P60" s="107" t="s">
        <v>189</v>
      </c>
    </row>
    <row r="61" spans="1:16" s="46" customFormat="1" ht="46.5" customHeight="1" x14ac:dyDescent="0.3">
      <c r="A61" s="68">
        <v>2</v>
      </c>
      <c r="B61" s="166" t="s">
        <v>190</v>
      </c>
      <c r="C61" s="75" t="s">
        <v>1222</v>
      </c>
      <c r="D61" s="75" t="s">
        <v>21</v>
      </c>
      <c r="E61" s="75" t="s">
        <v>26</v>
      </c>
      <c r="F61" s="143" t="s">
        <v>191</v>
      </c>
      <c r="G61" s="75">
        <v>48945</v>
      </c>
      <c r="H61" s="73">
        <v>45901</v>
      </c>
      <c r="I61" s="73"/>
      <c r="J61" s="68">
        <f>(K61)+(IF(L61=0,0,IF(L61&lt;7,1/2,1)))</f>
        <v>27</v>
      </c>
      <c r="K61" s="68">
        <v>27</v>
      </c>
      <c r="L61" s="68">
        <v>0</v>
      </c>
      <c r="M61" s="76">
        <f>(N61)+(IF(O61=0,0,IF(O61&lt;6,1/2,1)))</f>
        <v>8.5</v>
      </c>
      <c r="N61" s="68">
        <v>8</v>
      </c>
      <c r="O61" s="68">
        <v>4</v>
      </c>
      <c r="P61" s="98" t="s">
        <v>192</v>
      </c>
    </row>
    <row r="62" spans="1:16" s="46" customFormat="1" ht="53.25" customHeight="1" x14ac:dyDescent="0.3">
      <c r="A62" s="68">
        <v>3</v>
      </c>
      <c r="B62" s="166" t="s">
        <v>193</v>
      </c>
      <c r="C62" s="75">
        <v>26581</v>
      </c>
      <c r="D62" s="75" t="s">
        <v>21</v>
      </c>
      <c r="E62" s="75" t="s">
        <v>26</v>
      </c>
      <c r="F62" s="143" t="s">
        <v>194</v>
      </c>
      <c r="G62" s="157">
        <v>48030</v>
      </c>
      <c r="H62" s="73">
        <v>45901</v>
      </c>
      <c r="I62" s="73"/>
      <c r="J62" s="68">
        <f>(K62)+(IF(L62=0,0,IF(L62&lt;7,1/2,1)))</f>
        <v>28.5</v>
      </c>
      <c r="K62" s="68">
        <v>28</v>
      </c>
      <c r="L62" s="68">
        <v>3</v>
      </c>
      <c r="M62" s="76">
        <f>(N62)+(IF(O62=0,0,IF(O62&lt;6,1/2,1)))</f>
        <v>6</v>
      </c>
      <c r="N62" s="68">
        <v>5</v>
      </c>
      <c r="O62" s="68">
        <v>10</v>
      </c>
      <c r="P62" s="98" t="s">
        <v>195</v>
      </c>
    </row>
    <row r="63" spans="1:16" s="49" customFormat="1" ht="33" customHeight="1" x14ac:dyDescent="0.3">
      <c r="A63" s="112" t="s">
        <v>196</v>
      </c>
      <c r="B63" s="113" t="s">
        <v>197</v>
      </c>
      <c r="C63" s="112"/>
      <c r="D63" s="112"/>
      <c r="E63" s="112"/>
      <c r="F63" s="338"/>
      <c r="G63" s="114"/>
      <c r="H63" s="115"/>
      <c r="I63" s="115"/>
      <c r="J63" s="114"/>
      <c r="K63" s="139"/>
      <c r="L63" s="139"/>
      <c r="M63" s="114"/>
      <c r="N63" s="114"/>
      <c r="O63" s="114"/>
      <c r="P63" s="116"/>
    </row>
    <row r="64" spans="1:16" ht="30" customHeight="1" x14ac:dyDescent="0.3">
      <c r="A64" s="21">
        <v>1</v>
      </c>
      <c r="B64" s="388" t="s">
        <v>198</v>
      </c>
      <c r="C64" s="389"/>
      <c r="D64" s="21"/>
      <c r="E64" s="21"/>
      <c r="F64" s="288"/>
      <c r="G64" s="21"/>
      <c r="H64" s="22"/>
      <c r="I64" s="22"/>
      <c r="J64" s="31"/>
      <c r="K64" s="31"/>
      <c r="L64" s="31"/>
      <c r="M64" s="32"/>
      <c r="N64" s="21"/>
      <c r="O64" s="21"/>
      <c r="P64" s="24"/>
    </row>
    <row r="65" spans="1:16" s="48" customFormat="1" ht="68.25" customHeight="1" x14ac:dyDescent="0.3">
      <c r="A65" s="63">
        <v>1</v>
      </c>
      <c r="B65" s="64" t="s">
        <v>199</v>
      </c>
      <c r="C65" s="65" t="s">
        <v>1223</v>
      </c>
      <c r="D65" s="66" t="s">
        <v>21</v>
      </c>
      <c r="E65" s="66" t="s">
        <v>200</v>
      </c>
      <c r="F65" s="163" t="s">
        <v>201</v>
      </c>
      <c r="G65" s="66">
        <v>49096</v>
      </c>
      <c r="H65" s="67">
        <v>45901</v>
      </c>
      <c r="I65" s="67"/>
      <c r="J65" s="63">
        <f>(K65)+(IF(L65=0,0,IF(L65&lt;7,1/2,1)))</f>
        <v>27</v>
      </c>
      <c r="K65" s="63">
        <v>26</v>
      </c>
      <c r="L65" s="63">
        <v>8</v>
      </c>
      <c r="M65" s="69">
        <f>(N65)+(IF(O65=0,0,IF(O65&lt;6,1/2,1)))</f>
        <v>9</v>
      </c>
      <c r="N65" s="63">
        <v>8</v>
      </c>
      <c r="O65" s="63">
        <v>9</v>
      </c>
      <c r="P65" s="63" t="s">
        <v>202</v>
      </c>
    </row>
    <row r="66" spans="1:16" ht="30" customHeight="1" x14ac:dyDescent="0.3">
      <c r="A66" s="21">
        <v>2</v>
      </c>
      <c r="B66" s="388" t="s">
        <v>203</v>
      </c>
      <c r="C66" s="389"/>
      <c r="D66" s="21"/>
      <c r="E66" s="21"/>
      <c r="F66" s="288"/>
      <c r="G66" s="21"/>
      <c r="H66" s="22"/>
      <c r="I66" s="22"/>
      <c r="J66" s="31"/>
      <c r="K66" s="31"/>
      <c r="L66" s="31"/>
      <c r="M66" s="13"/>
      <c r="N66" s="21"/>
      <c r="O66" s="21"/>
      <c r="P66" s="24"/>
    </row>
    <row r="67" spans="1:16" s="1" customFormat="1" ht="43.5" customHeight="1" x14ac:dyDescent="0.3">
      <c r="A67" s="35">
        <v>1</v>
      </c>
      <c r="B67" s="213" t="s">
        <v>204</v>
      </c>
      <c r="C67" s="369" t="s">
        <v>205</v>
      </c>
      <c r="D67" s="214" t="s">
        <v>21</v>
      </c>
      <c r="E67" s="35" t="s">
        <v>26</v>
      </c>
      <c r="F67" s="143" t="s">
        <v>206</v>
      </c>
      <c r="G67" s="203">
        <v>48792</v>
      </c>
      <c r="H67" s="215">
        <v>45901</v>
      </c>
      <c r="I67" s="215"/>
      <c r="J67" s="35">
        <f>(K67)+(IF(L67=0,0,IF(L67&lt;7,1/2,1)))</f>
        <v>27.5</v>
      </c>
      <c r="K67" s="35">
        <v>27</v>
      </c>
      <c r="L67" s="35">
        <v>4</v>
      </c>
      <c r="M67" s="206">
        <f>(N67)+(IF(O67=0,0,IF(O67&lt;6,1/2,1)))</f>
        <v>8</v>
      </c>
      <c r="N67" s="216">
        <v>7</v>
      </c>
      <c r="O67" s="216">
        <v>11</v>
      </c>
      <c r="P67" s="35" t="s">
        <v>207</v>
      </c>
    </row>
    <row r="68" spans="1:16" ht="33.75" customHeight="1" x14ac:dyDescent="0.3">
      <c r="A68" s="21">
        <v>3</v>
      </c>
      <c r="B68" s="388" t="s">
        <v>208</v>
      </c>
      <c r="C68" s="393"/>
      <c r="D68" s="389"/>
      <c r="E68" s="21"/>
      <c r="F68" s="288"/>
      <c r="G68" s="21"/>
      <c r="H68" s="22"/>
      <c r="I68" s="22"/>
      <c r="J68" s="31"/>
      <c r="K68" s="31"/>
      <c r="L68" s="31"/>
      <c r="M68" s="32"/>
      <c r="N68" s="21"/>
      <c r="O68" s="21"/>
      <c r="P68" s="24"/>
    </row>
    <row r="69" spans="1:16" ht="57" customHeight="1" x14ac:dyDescent="0.3">
      <c r="A69" s="35">
        <v>1</v>
      </c>
      <c r="B69" s="226" t="s">
        <v>209</v>
      </c>
      <c r="C69" s="227" t="s">
        <v>1224</v>
      </c>
      <c r="D69" s="203" t="s">
        <v>33</v>
      </c>
      <c r="E69" s="203" t="s">
        <v>210</v>
      </c>
      <c r="F69" s="350" t="s">
        <v>211</v>
      </c>
      <c r="G69" s="203">
        <v>49400</v>
      </c>
      <c r="H69" s="205">
        <v>45901</v>
      </c>
      <c r="I69" s="205"/>
      <c r="J69" s="35">
        <f>(K69)+(IF(L69=0,0,IF(L69&lt;7,1/2,1)))</f>
        <v>29.5</v>
      </c>
      <c r="K69" s="35">
        <v>29</v>
      </c>
      <c r="L69" s="35">
        <v>3</v>
      </c>
      <c r="M69" s="206">
        <f>(N69)+(IF(O69=0,0,IF(O69&lt;6,1/2,1)))</f>
        <v>10</v>
      </c>
      <c r="N69" s="35">
        <v>9</v>
      </c>
      <c r="O69" s="35">
        <v>7</v>
      </c>
      <c r="P69" s="35" t="s">
        <v>212</v>
      </c>
    </row>
    <row r="70" spans="1:16" s="18" customFormat="1" ht="30.75" customHeight="1" x14ac:dyDescent="0.3">
      <c r="A70" s="31">
        <v>4</v>
      </c>
      <c r="B70" s="388" t="s">
        <v>213</v>
      </c>
      <c r="C70" s="389"/>
      <c r="D70" s="10"/>
      <c r="E70" s="10"/>
      <c r="F70" s="353"/>
      <c r="G70" s="10"/>
      <c r="H70" s="19"/>
      <c r="I70" s="19"/>
      <c r="J70" s="10"/>
      <c r="K70" s="31"/>
      <c r="L70" s="31"/>
      <c r="M70" s="10"/>
      <c r="N70" s="10"/>
      <c r="O70" s="10"/>
      <c r="P70" s="20"/>
    </row>
    <row r="71" spans="1:16" s="46" customFormat="1" ht="63" customHeight="1" x14ac:dyDescent="0.3">
      <c r="A71" s="63">
        <v>1</v>
      </c>
      <c r="B71" s="64" t="s">
        <v>214</v>
      </c>
      <c r="C71" s="65" t="s">
        <v>215</v>
      </c>
      <c r="D71" s="66" t="s">
        <v>33</v>
      </c>
      <c r="E71" s="66" t="s">
        <v>216</v>
      </c>
      <c r="F71" s="163" t="s">
        <v>217</v>
      </c>
      <c r="G71" s="66">
        <v>48335</v>
      </c>
      <c r="H71" s="73">
        <v>45901</v>
      </c>
      <c r="I71" s="67"/>
      <c r="J71" s="63">
        <f>(K71)+(IF(L71=0,0,IF(L71&lt;7,1/2,1)))</f>
        <v>17</v>
      </c>
      <c r="K71" s="63">
        <v>16</v>
      </c>
      <c r="L71" s="63">
        <v>10</v>
      </c>
      <c r="M71" s="69">
        <f>(N71)+(IF(O71=0,0,IF(O71&lt;6,1/2,1)))</f>
        <v>7</v>
      </c>
      <c r="N71" s="63">
        <v>6</v>
      </c>
      <c r="O71" s="63">
        <v>8</v>
      </c>
      <c r="P71" s="70" t="s">
        <v>218</v>
      </c>
    </row>
    <row r="72" spans="1:16" ht="30" customHeight="1" x14ac:dyDescent="0.3">
      <c r="A72" s="31">
        <v>5</v>
      </c>
      <c r="B72" s="388" t="s">
        <v>219</v>
      </c>
      <c r="C72" s="389"/>
      <c r="D72" s="31"/>
      <c r="E72" s="31"/>
      <c r="F72" s="288"/>
      <c r="G72" s="31"/>
      <c r="H72" s="11"/>
      <c r="I72" s="11"/>
      <c r="J72" s="31"/>
      <c r="K72" s="31"/>
      <c r="L72" s="31"/>
      <c r="M72" s="31"/>
      <c r="N72" s="31"/>
      <c r="O72" s="31"/>
      <c r="P72" s="34"/>
    </row>
    <row r="73" spans="1:16" ht="55.5" customHeight="1" x14ac:dyDescent="0.3">
      <c r="A73" s="27">
        <v>1</v>
      </c>
      <c r="B73" s="202" t="s">
        <v>220</v>
      </c>
      <c r="C73" s="203" t="s">
        <v>1225</v>
      </c>
      <c r="D73" s="35" t="s">
        <v>33</v>
      </c>
      <c r="E73" s="35" t="s">
        <v>26</v>
      </c>
      <c r="F73" s="226" t="s">
        <v>221</v>
      </c>
      <c r="G73" s="203">
        <v>49553</v>
      </c>
      <c r="H73" s="181">
        <v>45901</v>
      </c>
      <c r="I73" s="204"/>
      <c r="J73" s="35">
        <f>(K73)+(IF(L73=0,0,IF(L73&lt;7,1/2,1)))</f>
        <v>30</v>
      </c>
      <c r="K73" s="35">
        <v>29</v>
      </c>
      <c r="L73" s="35">
        <v>8</v>
      </c>
      <c r="M73" s="206">
        <f>(N73)+(IF(O73=0,0,IF(O73&lt;6,1/2,1)))</f>
        <v>10</v>
      </c>
      <c r="N73" s="35">
        <v>10</v>
      </c>
      <c r="O73" s="35">
        <v>0</v>
      </c>
      <c r="P73" s="54" t="s">
        <v>57</v>
      </c>
    </row>
    <row r="74" spans="1:16" ht="57.75" customHeight="1" x14ac:dyDescent="0.3">
      <c r="A74" s="27">
        <v>2</v>
      </c>
      <c r="B74" s="178" t="s">
        <v>222</v>
      </c>
      <c r="C74" s="180">
        <v>25870</v>
      </c>
      <c r="D74" s="180" t="s">
        <v>33</v>
      </c>
      <c r="E74" s="27" t="s">
        <v>159</v>
      </c>
      <c r="F74" s="183" t="s">
        <v>223</v>
      </c>
      <c r="G74" s="180">
        <v>48519</v>
      </c>
      <c r="H74" s="181">
        <v>45901</v>
      </c>
      <c r="I74" s="207"/>
      <c r="J74" s="27">
        <f>(K74)+(IF(L74=0,0,IF(L74&lt;7,1/2,1)))</f>
        <v>25</v>
      </c>
      <c r="K74" s="27">
        <v>24</v>
      </c>
      <c r="L74" s="27">
        <v>9</v>
      </c>
      <c r="M74" s="182">
        <f>(N74)+(IF(O74=0,0,IF(O74&lt;6,1/2,1)))</f>
        <v>7.5</v>
      </c>
      <c r="N74" s="27">
        <v>7</v>
      </c>
      <c r="O74" s="27">
        <v>2</v>
      </c>
      <c r="P74" s="27" t="s">
        <v>224</v>
      </c>
    </row>
    <row r="75" spans="1:16" s="14" customFormat="1" ht="33.75" customHeight="1" x14ac:dyDescent="0.3">
      <c r="A75" s="31">
        <v>6</v>
      </c>
      <c r="B75" s="388" t="s">
        <v>225</v>
      </c>
      <c r="C75" s="393"/>
      <c r="D75" s="389"/>
      <c r="E75" s="31"/>
      <c r="F75" s="288"/>
      <c r="G75" s="31"/>
      <c r="H75" s="11"/>
      <c r="I75" s="11"/>
      <c r="J75" s="31"/>
      <c r="K75" s="31"/>
      <c r="L75" s="31"/>
      <c r="M75" s="32"/>
      <c r="N75" s="31"/>
      <c r="O75" s="31"/>
      <c r="P75" s="34"/>
    </row>
    <row r="76" spans="1:16" ht="69" customHeight="1" x14ac:dyDescent="0.3">
      <c r="A76" s="55">
        <v>1</v>
      </c>
      <c r="B76" s="202" t="s">
        <v>226</v>
      </c>
      <c r="C76" s="203" t="s">
        <v>1226</v>
      </c>
      <c r="D76" s="203" t="s">
        <v>21</v>
      </c>
      <c r="E76" s="203" t="s">
        <v>227</v>
      </c>
      <c r="F76" s="226" t="s">
        <v>221</v>
      </c>
      <c r="G76" s="203">
        <v>49553</v>
      </c>
      <c r="H76" s="205" t="s">
        <v>228</v>
      </c>
      <c r="I76" s="205"/>
      <c r="J76" s="35">
        <f>(K76)+(IF(L76=0,0,IF(L76&lt;7,1/2,1)))</f>
        <v>26.5</v>
      </c>
      <c r="K76" s="35">
        <v>26</v>
      </c>
      <c r="L76" s="35">
        <v>5</v>
      </c>
      <c r="M76" s="206">
        <f>(N76)+(IF(O76=0,0,IF(O76&lt;6,1/2,1)))</f>
        <v>10</v>
      </c>
      <c r="N76" s="35">
        <v>10</v>
      </c>
      <c r="O76" s="35">
        <v>0</v>
      </c>
      <c r="P76" s="56" t="s">
        <v>229</v>
      </c>
    </row>
    <row r="77" spans="1:16" ht="34.5" customHeight="1" x14ac:dyDescent="0.3">
      <c r="A77" s="21">
        <v>7</v>
      </c>
      <c r="B77" s="388" t="s">
        <v>230</v>
      </c>
      <c r="C77" s="389"/>
      <c r="D77" s="21"/>
      <c r="E77" s="21"/>
      <c r="F77" s="288"/>
      <c r="G77" s="21"/>
      <c r="H77" s="22"/>
      <c r="I77" s="22"/>
      <c r="J77" s="12"/>
      <c r="K77" s="31"/>
      <c r="L77" s="31"/>
      <c r="M77" s="13"/>
      <c r="N77" s="21"/>
      <c r="O77" s="21"/>
      <c r="P77" s="24"/>
    </row>
    <row r="78" spans="1:16" ht="54" customHeight="1" x14ac:dyDescent="0.3">
      <c r="A78" s="51">
        <v>1</v>
      </c>
      <c r="B78" s="202" t="s">
        <v>231</v>
      </c>
      <c r="C78" s="203">
        <v>25116</v>
      </c>
      <c r="D78" s="203" t="s">
        <v>33</v>
      </c>
      <c r="E78" s="35" t="s">
        <v>26</v>
      </c>
      <c r="F78" s="226" t="s">
        <v>232</v>
      </c>
      <c r="G78" s="234" t="s">
        <v>233</v>
      </c>
      <c r="H78" s="205">
        <v>45901</v>
      </c>
      <c r="I78" s="205"/>
      <c r="J78" s="35">
        <f>(K78)+(IF(L78=0,0,IF(L78&lt;7,1/2,1)))</f>
        <v>21</v>
      </c>
      <c r="K78" s="35">
        <v>20</v>
      </c>
      <c r="L78" s="35">
        <v>10</v>
      </c>
      <c r="M78" s="206">
        <f>(N78)+(IF(O78=0,0,IF(O78&lt;6,1/2,1)))</f>
        <v>5.5</v>
      </c>
      <c r="N78" s="35">
        <v>5</v>
      </c>
      <c r="O78" s="35">
        <v>2</v>
      </c>
      <c r="P78" s="57" t="s">
        <v>234</v>
      </c>
    </row>
    <row r="79" spans="1:16" ht="34.5" customHeight="1" x14ac:dyDescent="0.3">
      <c r="A79" s="21">
        <v>8</v>
      </c>
      <c r="B79" s="388" t="s">
        <v>235</v>
      </c>
      <c r="C79" s="393"/>
      <c r="D79" s="393"/>
      <c r="E79" s="389"/>
      <c r="F79" s="288"/>
      <c r="G79" s="21"/>
      <c r="H79" s="22"/>
      <c r="I79" s="22"/>
      <c r="J79" s="31"/>
      <c r="K79" s="31"/>
      <c r="L79" s="31"/>
      <c r="M79" s="32"/>
      <c r="N79" s="21"/>
      <c r="O79" s="21"/>
      <c r="P79" s="24"/>
    </row>
    <row r="80" spans="1:16" s="46" customFormat="1" ht="61.5" customHeight="1" x14ac:dyDescent="0.3">
      <c r="A80" s="68">
        <v>1</v>
      </c>
      <c r="B80" s="74" t="s">
        <v>236</v>
      </c>
      <c r="C80" s="75" t="s">
        <v>1227</v>
      </c>
      <c r="D80" s="75" t="s">
        <v>33</v>
      </c>
      <c r="E80" s="68" t="s">
        <v>26</v>
      </c>
      <c r="F80" s="143" t="s">
        <v>237</v>
      </c>
      <c r="G80" s="75">
        <v>48092</v>
      </c>
      <c r="H80" s="73">
        <v>45901</v>
      </c>
      <c r="I80" s="73"/>
      <c r="J80" s="68">
        <v>26</v>
      </c>
      <c r="K80" s="68">
        <v>25</v>
      </c>
      <c r="L80" s="68">
        <v>11</v>
      </c>
      <c r="M80" s="76">
        <v>6</v>
      </c>
      <c r="N80" s="68">
        <v>6</v>
      </c>
      <c r="O80" s="68">
        <v>0</v>
      </c>
      <c r="P80" s="92" t="s">
        <v>238</v>
      </c>
    </row>
    <row r="81" spans="1:16" s="46" customFormat="1" ht="59.25" customHeight="1" x14ac:dyDescent="0.3">
      <c r="A81" s="68">
        <v>2</v>
      </c>
      <c r="B81" s="143" t="s">
        <v>239</v>
      </c>
      <c r="C81" s="68" t="s">
        <v>240</v>
      </c>
      <c r="D81" s="75" t="s">
        <v>33</v>
      </c>
      <c r="E81" s="68" t="s">
        <v>241</v>
      </c>
      <c r="F81" s="143" t="s">
        <v>242</v>
      </c>
      <c r="G81" s="75">
        <v>49310</v>
      </c>
      <c r="H81" s="73">
        <v>45901</v>
      </c>
      <c r="I81" s="78"/>
      <c r="J81" s="68">
        <v>24</v>
      </c>
      <c r="K81" s="68">
        <v>24</v>
      </c>
      <c r="L81" s="68">
        <v>0</v>
      </c>
      <c r="M81" s="76">
        <v>9.5</v>
      </c>
      <c r="N81" s="68">
        <v>9</v>
      </c>
      <c r="O81" s="68">
        <v>4</v>
      </c>
      <c r="P81" s="92" t="s">
        <v>243</v>
      </c>
    </row>
    <row r="82" spans="1:16" s="46" customFormat="1" ht="51.75" customHeight="1" x14ac:dyDescent="0.3">
      <c r="A82" s="81">
        <v>3</v>
      </c>
      <c r="B82" s="74" t="s">
        <v>244</v>
      </c>
      <c r="C82" s="75">
        <v>25131</v>
      </c>
      <c r="D82" s="75" t="s">
        <v>33</v>
      </c>
      <c r="E82" s="68" t="s">
        <v>245</v>
      </c>
      <c r="F82" s="143" t="s">
        <v>246</v>
      </c>
      <c r="G82" s="75">
        <v>47788</v>
      </c>
      <c r="H82" s="73">
        <v>45901</v>
      </c>
      <c r="I82" s="78"/>
      <c r="J82" s="68">
        <f>(K82)+(IF(L82=0,0,IF(L82&lt;7,1/2,1)))</f>
        <v>17.5</v>
      </c>
      <c r="K82" s="68">
        <v>17</v>
      </c>
      <c r="L82" s="68">
        <v>1</v>
      </c>
      <c r="M82" s="76">
        <f>(N82)+(IF(O82=0,0,IF(O82&lt;6,1/2,1)))</f>
        <v>5.5</v>
      </c>
      <c r="N82" s="68">
        <v>5</v>
      </c>
      <c r="O82" s="68">
        <v>2</v>
      </c>
      <c r="P82" s="72" t="s">
        <v>247</v>
      </c>
    </row>
    <row r="83" spans="1:16" ht="31.5" customHeight="1" x14ac:dyDescent="0.3">
      <c r="A83" s="21">
        <v>9</v>
      </c>
      <c r="B83" s="388" t="s">
        <v>248</v>
      </c>
      <c r="C83" s="393"/>
      <c r="D83" s="393"/>
      <c r="E83" s="389"/>
      <c r="F83" s="288"/>
      <c r="G83" s="21"/>
      <c r="H83" s="22"/>
      <c r="I83" s="22"/>
      <c r="J83" s="31"/>
      <c r="K83" s="31"/>
      <c r="L83" s="31"/>
      <c r="M83" s="32"/>
      <c r="N83" s="21"/>
      <c r="O83" s="21"/>
      <c r="P83" s="24"/>
    </row>
    <row r="84" spans="1:16" s="46" customFormat="1" ht="57" customHeight="1" x14ac:dyDescent="0.3">
      <c r="A84" s="68">
        <v>1</v>
      </c>
      <c r="B84" s="245" t="s">
        <v>249</v>
      </c>
      <c r="C84" s="372" t="s">
        <v>1228</v>
      </c>
      <c r="D84" s="68" t="s">
        <v>33</v>
      </c>
      <c r="E84" s="246" t="s">
        <v>26</v>
      </c>
      <c r="F84" s="354" t="s">
        <v>250</v>
      </c>
      <c r="G84" s="248">
        <v>48488</v>
      </c>
      <c r="H84" s="249">
        <v>45901</v>
      </c>
      <c r="I84" s="250"/>
      <c r="J84" s="68">
        <f>(K84)+(IF(L84=0,0,IF(L84&lt;7,1/2,1)))</f>
        <v>36.5</v>
      </c>
      <c r="K84" s="246">
        <v>36</v>
      </c>
      <c r="L84" s="247">
        <v>1</v>
      </c>
      <c r="M84" s="76">
        <f>(N84)+(IF(O84=0,0,IF(O84&lt;6,1/2,1)))</f>
        <v>7.5</v>
      </c>
      <c r="N84" s="68">
        <v>7</v>
      </c>
      <c r="O84" s="68">
        <v>1</v>
      </c>
      <c r="P84" s="102" t="s">
        <v>251</v>
      </c>
    </row>
    <row r="85" spans="1:16" s="97" customFormat="1" ht="61.5" customHeight="1" x14ac:dyDescent="0.3">
      <c r="A85" s="68">
        <v>2</v>
      </c>
      <c r="B85" s="251" t="s">
        <v>252</v>
      </c>
      <c r="C85" s="75">
        <v>24057</v>
      </c>
      <c r="D85" s="68" t="s">
        <v>33</v>
      </c>
      <c r="E85" s="68" t="s">
        <v>253</v>
      </c>
      <c r="F85" s="143" t="s">
        <v>254</v>
      </c>
      <c r="G85" s="75">
        <v>46631</v>
      </c>
      <c r="H85" s="87">
        <v>45901</v>
      </c>
      <c r="I85" s="78"/>
      <c r="J85" s="68">
        <v>29.5</v>
      </c>
      <c r="K85" s="68">
        <v>29</v>
      </c>
      <c r="L85" s="68">
        <v>4</v>
      </c>
      <c r="M85" s="76">
        <v>2</v>
      </c>
      <c r="N85" s="68">
        <v>2</v>
      </c>
      <c r="O85" s="68">
        <v>0</v>
      </c>
      <c r="P85" s="92" t="s">
        <v>255</v>
      </c>
    </row>
    <row r="86" spans="1:16" s="97" customFormat="1" ht="56.25" customHeight="1" x14ac:dyDescent="0.3">
      <c r="A86" s="68">
        <v>3</v>
      </c>
      <c r="B86" s="251" t="s">
        <v>256</v>
      </c>
      <c r="C86" s="75">
        <v>27038</v>
      </c>
      <c r="D86" s="68" t="s">
        <v>21</v>
      </c>
      <c r="E86" s="68" t="s">
        <v>159</v>
      </c>
      <c r="F86" s="143" t="s">
        <v>250</v>
      </c>
      <c r="G86" s="75">
        <v>48731</v>
      </c>
      <c r="H86" s="87">
        <v>45901</v>
      </c>
      <c r="I86" s="87"/>
      <c r="J86" s="68">
        <f>(K86)+(IF(L86=0,0,IF(L86&lt;7,1/2,1)))</f>
        <v>19</v>
      </c>
      <c r="K86" s="68">
        <v>18</v>
      </c>
      <c r="L86" s="68">
        <v>8</v>
      </c>
      <c r="M86" s="76">
        <f>(N86)+(IF(O86=0,0,IF(O86&lt;6,1/2,1)))</f>
        <v>8</v>
      </c>
      <c r="N86" s="68">
        <v>7</v>
      </c>
      <c r="O86" s="68">
        <v>9</v>
      </c>
      <c r="P86" s="103" t="s">
        <v>138</v>
      </c>
    </row>
    <row r="87" spans="1:16" s="1" customFormat="1" ht="34.5" customHeight="1" x14ac:dyDescent="0.3">
      <c r="A87" s="31">
        <v>10</v>
      </c>
      <c r="B87" s="388" t="s">
        <v>257</v>
      </c>
      <c r="C87" s="393"/>
      <c r="D87" s="389"/>
      <c r="E87" s="31"/>
      <c r="F87" s="288"/>
      <c r="G87" s="31"/>
      <c r="H87" s="11"/>
      <c r="I87" s="11"/>
      <c r="J87" s="31"/>
      <c r="K87" s="31"/>
      <c r="L87" s="31"/>
      <c r="M87" s="32"/>
      <c r="N87" s="31"/>
      <c r="O87" s="31"/>
      <c r="P87" s="31"/>
    </row>
    <row r="88" spans="1:16" s="46" customFormat="1" ht="59.25" customHeight="1" x14ac:dyDescent="0.3">
      <c r="A88" s="68">
        <v>1</v>
      </c>
      <c r="B88" s="259" t="s">
        <v>258</v>
      </c>
      <c r="C88" s="375" t="s">
        <v>259</v>
      </c>
      <c r="D88" s="68" t="s">
        <v>33</v>
      </c>
      <c r="E88" s="68" t="s">
        <v>260</v>
      </c>
      <c r="F88" s="143" t="s">
        <v>261</v>
      </c>
      <c r="G88" s="158" t="s">
        <v>262</v>
      </c>
      <c r="H88" s="73" t="s">
        <v>47</v>
      </c>
      <c r="I88" s="260"/>
      <c r="J88" s="68">
        <f>(K88)+(IF(L88=0,0,IF(L88&lt;7,1/2,1)))</f>
        <v>30</v>
      </c>
      <c r="K88" s="68">
        <v>29</v>
      </c>
      <c r="L88" s="68">
        <v>8</v>
      </c>
      <c r="M88" s="76">
        <f>(N88)+(IF(O88=0,0,IF(O88&lt;6,1/2,1)))</f>
        <v>9.5</v>
      </c>
      <c r="N88" s="63">
        <v>9</v>
      </c>
      <c r="O88" s="63">
        <v>2</v>
      </c>
      <c r="P88" s="63" t="s">
        <v>57</v>
      </c>
    </row>
    <row r="89" spans="1:16" s="46" customFormat="1" ht="36.75" customHeight="1" x14ac:dyDescent="0.3">
      <c r="A89" s="40">
        <v>11</v>
      </c>
      <c r="B89" s="396" t="s">
        <v>263</v>
      </c>
      <c r="C89" s="393"/>
      <c r="D89" s="393"/>
      <c r="E89" s="389"/>
      <c r="F89" s="125"/>
      <c r="G89" s="266"/>
      <c r="H89" s="267"/>
      <c r="I89" s="267"/>
      <c r="J89" s="40"/>
      <c r="K89" s="40"/>
      <c r="L89" s="40"/>
      <c r="M89" s="268"/>
      <c r="N89" s="266"/>
      <c r="O89" s="266"/>
      <c r="P89" s="269"/>
    </row>
    <row r="90" spans="1:16" s="48" customFormat="1" ht="63" customHeight="1" x14ac:dyDescent="0.3">
      <c r="A90" s="68">
        <v>1</v>
      </c>
      <c r="B90" s="74" t="s">
        <v>264</v>
      </c>
      <c r="C90" s="75" t="s">
        <v>265</v>
      </c>
      <c r="D90" s="75" t="s">
        <v>21</v>
      </c>
      <c r="E90" s="68" t="s">
        <v>266</v>
      </c>
      <c r="F90" s="356" t="s">
        <v>267</v>
      </c>
      <c r="G90" s="75">
        <v>47757</v>
      </c>
      <c r="H90" s="73">
        <v>45901</v>
      </c>
      <c r="I90" s="78"/>
      <c r="J90" s="68">
        <f>(K90)+(IF(L90=0,0,IF(L90&lt;7,1/2,1)))</f>
        <v>21</v>
      </c>
      <c r="K90" s="68">
        <v>21</v>
      </c>
      <c r="L90" s="68">
        <v>0</v>
      </c>
      <c r="M90" s="76">
        <f>(N90)+(IF(O90=0,0,IF(O90&lt;6,1/2,1)))</f>
        <v>5.5</v>
      </c>
      <c r="N90" s="68">
        <v>5</v>
      </c>
      <c r="O90" s="68">
        <v>1</v>
      </c>
      <c r="P90" s="72" t="s">
        <v>57</v>
      </c>
    </row>
    <row r="91" spans="1:16" ht="36.75" customHeight="1" x14ac:dyDescent="0.3">
      <c r="A91" s="31">
        <v>12</v>
      </c>
      <c r="B91" s="388" t="s">
        <v>268</v>
      </c>
      <c r="C91" s="393"/>
      <c r="D91" s="389"/>
      <c r="E91" s="12"/>
      <c r="F91" s="358"/>
      <c r="G91" s="12"/>
      <c r="H91" s="23"/>
      <c r="I91" s="23"/>
      <c r="J91" s="12"/>
      <c r="K91" s="12"/>
      <c r="L91" s="12"/>
      <c r="M91" s="13"/>
      <c r="N91" s="12"/>
      <c r="O91" s="12"/>
      <c r="P91" s="34"/>
    </row>
    <row r="92" spans="1:16" s="94" customFormat="1" ht="56.25" customHeight="1" x14ac:dyDescent="0.3">
      <c r="A92" s="63">
        <v>1</v>
      </c>
      <c r="B92" s="163" t="s">
        <v>269</v>
      </c>
      <c r="C92" s="66">
        <v>26209</v>
      </c>
      <c r="D92" s="66" t="s">
        <v>33</v>
      </c>
      <c r="E92" s="66" t="s">
        <v>44</v>
      </c>
      <c r="F92" s="163" t="s">
        <v>270</v>
      </c>
      <c r="G92" s="66">
        <v>47058</v>
      </c>
      <c r="H92" s="67">
        <v>45901</v>
      </c>
      <c r="I92" s="85"/>
      <c r="J92" s="63">
        <f>(K92)+(IF(L92=0,0,IF(L92&lt;7,1/2,1)))</f>
        <v>18.5</v>
      </c>
      <c r="K92" s="63">
        <v>18</v>
      </c>
      <c r="L92" s="63">
        <v>3</v>
      </c>
      <c r="M92" s="69">
        <f>(N92)+(IF(O92=0,0,IF(O92&lt;6,1/2,1)))</f>
        <v>3.5</v>
      </c>
      <c r="N92" s="63">
        <v>3</v>
      </c>
      <c r="O92" s="63">
        <v>2</v>
      </c>
      <c r="P92" s="70" t="s">
        <v>271</v>
      </c>
    </row>
    <row r="93" spans="1:16" ht="37.5" customHeight="1" x14ac:dyDescent="0.3">
      <c r="A93" s="31">
        <v>13</v>
      </c>
      <c r="B93" s="388" t="s">
        <v>272</v>
      </c>
      <c r="C93" s="393"/>
      <c r="D93" s="393"/>
      <c r="E93" s="389"/>
      <c r="F93" s="288"/>
      <c r="G93" s="31"/>
      <c r="H93" s="11"/>
      <c r="I93" s="11"/>
      <c r="J93" s="12"/>
      <c r="K93" s="31"/>
      <c r="L93" s="31"/>
      <c r="M93" s="13"/>
      <c r="N93" s="31"/>
      <c r="O93" s="31"/>
      <c r="P93" s="34"/>
    </row>
    <row r="94" spans="1:16" s="46" customFormat="1" ht="71.25" customHeight="1" x14ac:dyDescent="0.3">
      <c r="A94" s="63">
        <v>1</v>
      </c>
      <c r="B94" s="163" t="s">
        <v>273</v>
      </c>
      <c r="C94" s="66">
        <v>26621</v>
      </c>
      <c r="D94" s="63" t="s">
        <v>33</v>
      </c>
      <c r="E94" s="63" t="s">
        <v>274</v>
      </c>
      <c r="F94" s="163" t="s">
        <v>275</v>
      </c>
      <c r="G94" s="66">
        <v>49279</v>
      </c>
      <c r="H94" s="86">
        <v>45901</v>
      </c>
      <c r="I94" s="85"/>
      <c r="J94" s="63">
        <f>(K94)+(IF(L94=0,0,IF(L94&lt;7,1/2,1)))</f>
        <v>24.5</v>
      </c>
      <c r="K94" s="63">
        <v>24</v>
      </c>
      <c r="L94" s="63">
        <v>5</v>
      </c>
      <c r="M94" s="69">
        <f>(N94)+(IF(O94=0,0,IF(O94&lt;6,1/2,1)))</f>
        <v>9.5</v>
      </c>
      <c r="N94" s="63">
        <v>9</v>
      </c>
      <c r="O94" s="63">
        <v>3</v>
      </c>
      <c r="P94" s="70" t="s">
        <v>276</v>
      </c>
    </row>
    <row r="95" spans="1:16" s="46" customFormat="1" ht="51.75" customHeight="1" x14ac:dyDescent="0.3">
      <c r="A95" s="68">
        <v>2</v>
      </c>
      <c r="B95" s="143" t="s">
        <v>277</v>
      </c>
      <c r="C95" s="75">
        <v>27064</v>
      </c>
      <c r="D95" s="68" t="s">
        <v>21</v>
      </c>
      <c r="E95" s="68" t="s">
        <v>278</v>
      </c>
      <c r="F95" s="143" t="s">
        <v>279</v>
      </c>
      <c r="G95" s="75">
        <v>48761</v>
      </c>
      <c r="H95" s="87">
        <v>45901</v>
      </c>
      <c r="I95" s="78"/>
      <c r="J95" s="68">
        <f>(K95)+(IF(L95=0,0,IF(L95&lt;7,1/2,1)))</f>
        <v>28</v>
      </c>
      <c r="K95" s="68">
        <v>27</v>
      </c>
      <c r="L95" s="68">
        <v>9</v>
      </c>
      <c r="M95" s="76">
        <f>(N95)+(IF(O95=0,0,IF(O95&lt;6,1/2,1)))</f>
        <v>8</v>
      </c>
      <c r="N95" s="68">
        <v>7</v>
      </c>
      <c r="O95" s="68">
        <v>10</v>
      </c>
      <c r="P95" s="77" t="s">
        <v>280</v>
      </c>
    </row>
    <row r="96" spans="1:16" ht="31.5" customHeight="1" x14ac:dyDescent="0.3">
      <c r="A96" s="31">
        <v>14</v>
      </c>
      <c r="B96" s="388" t="s">
        <v>281</v>
      </c>
      <c r="C96" s="393"/>
      <c r="D96" s="389"/>
      <c r="E96" s="12"/>
      <c r="F96" s="358"/>
      <c r="G96" s="12"/>
      <c r="H96" s="23"/>
      <c r="I96" s="23"/>
      <c r="J96" s="12"/>
      <c r="K96" s="12"/>
      <c r="L96" s="12"/>
      <c r="M96" s="13"/>
      <c r="N96" s="12"/>
      <c r="O96" s="12"/>
      <c r="P96" s="34"/>
    </row>
    <row r="97" spans="1:16" s="46" customFormat="1" ht="70.5" customHeight="1" x14ac:dyDescent="0.3">
      <c r="A97" s="63">
        <v>1</v>
      </c>
      <c r="B97" s="163" t="s">
        <v>282</v>
      </c>
      <c r="C97" s="376" t="s">
        <v>1229</v>
      </c>
      <c r="D97" s="271" t="s">
        <v>33</v>
      </c>
      <c r="E97" s="66" t="s">
        <v>260</v>
      </c>
      <c r="F97" s="163" t="s">
        <v>283</v>
      </c>
      <c r="G97" s="65" t="s">
        <v>284</v>
      </c>
      <c r="H97" s="67">
        <v>45901</v>
      </c>
      <c r="I97" s="85"/>
      <c r="J97" s="63">
        <f>(K97)+(IF(L97=0,0,IF(L97&lt;7,1/2,1)))</f>
        <v>21</v>
      </c>
      <c r="K97" s="63">
        <v>20</v>
      </c>
      <c r="L97" s="63">
        <v>8</v>
      </c>
      <c r="M97" s="69">
        <f>(N97)+(IF(O97=0,0,IF(O97&lt;6,1/2,1)))</f>
        <v>8</v>
      </c>
      <c r="N97" s="63">
        <v>7</v>
      </c>
      <c r="O97" s="63">
        <v>7</v>
      </c>
      <c r="P97" s="70" t="s">
        <v>285</v>
      </c>
    </row>
    <row r="98" spans="1:16" s="46" customFormat="1" ht="88.5" customHeight="1" x14ac:dyDescent="0.3">
      <c r="A98" s="68">
        <v>2</v>
      </c>
      <c r="B98" s="143" t="s">
        <v>286</v>
      </c>
      <c r="C98" s="157" t="s">
        <v>1230</v>
      </c>
      <c r="D98" s="75" t="s">
        <v>21</v>
      </c>
      <c r="E98" s="75" t="s">
        <v>287</v>
      </c>
      <c r="F98" s="143" t="s">
        <v>288</v>
      </c>
      <c r="G98" s="157" t="s">
        <v>289</v>
      </c>
      <c r="H98" s="73">
        <v>45901</v>
      </c>
      <c r="I98" s="78"/>
      <c r="J98" s="68">
        <f>(K98)+(IF(L98=0,0,IF(L98&lt;7,1/2,1)))</f>
        <v>23</v>
      </c>
      <c r="K98" s="68">
        <v>22</v>
      </c>
      <c r="L98" s="68">
        <v>7</v>
      </c>
      <c r="M98" s="76">
        <f>(N98)+(IF(O98=0,0,IF(O98&lt;6,1/2,1)))</f>
        <v>9</v>
      </c>
      <c r="N98" s="68">
        <v>8</v>
      </c>
      <c r="O98" s="68">
        <v>9</v>
      </c>
      <c r="P98" s="77" t="s">
        <v>290</v>
      </c>
    </row>
    <row r="99" spans="1:16" s="46" customFormat="1" ht="74.25" customHeight="1" x14ac:dyDescent="0.3">
      <c r="A99" s="68">
        <v>3</v>
      </c>
      <c r="B99" s="143" t="s">
        <v>291</v>
      </c>
      <c r="C99" s="157">
        <v>26690</v>
      </c>
      <c r="D99" s="75" t="s">
        <v>33</v>
      </c>
      <c r="E99" s="75" t="s">
        <v>292</v>
      </c>
      <c r="F99" s="143" t="s">
        <v>293</v>
      </c>
      <c r="G99" s="157">
        <v>49341</v>
      </c>
      <c r="H99" s="73">
        <v>45901</v>
      </c>
      <c r="I99" s="78"/>
      <c r="J99" s="68">
        <f>(K99)+(IF(L99=0,0,IF(L99&lt;7,1/2,1)))</f>
        <v>21</v>
      </c>
      <c r="K99" s="68">
        <v>20</v>
      </c>
      <c r="L99" s="68">
        <v>11</v>
      </c>
      <c r="M99" s="76">
        <f>(N99)+(IF(O99=0,0,IF(O99&lt;6,1/2,1)))</f>
        <v>9.5</v>
      </c>
      <c r="N99" s="68">
        <v>9</v>
      </c>
      <c r="O99" s="68">
        <v>5</v>
      </c>
      <c r="P99" s="77" t="s">
        <v>294</v>
      </c>
    </row>
    <row r="100" spans="1:16" s="46" customFormat="1" ht="30" customHeight="1" x14ac:dyDescent="0.3">
      <c r="A100" s="40">
        <v>15</v>
      </c>
      <c r="B100" s="396" t="s">
        <v>295</v>
      </c>
      <c r="C100" s="389"/>
      <c r="D100" s="40"/>
      <c r="E100" s="40"/>
      <c r="F100" s="125"/>
      <c r="G100" s="40"/>
      <c r="H100" s="105"/>
      <c r="I100" s="105"/>
      <c r="J100" s="42"/>
      <c r="K100" s="40"/>
      <c r="L100" s="40"/>
      <c r="M100" s="44"/>
      <c r="N100" s="40"/>
      <c r="O100" s="40"/>
      <c r="P100" s="45"/>
    </row>
    <row r="101" spans="1:16" s="46" customFormat="1" ht="53.25" customHeight="1" x14ac:dyDescent="0.3">
      <c r="A101" s="63">
        <v>1</v>
      </c>
      <c r="B101" s="163" t="s">
        <v>296</v>
      </c>
      <c r="C101" s="66" t="s">
        <v>1231</v>
      </c>
      <c r="D101" s="63" t="s">
        <v>33</v>
      </c>
      <c r="E101" s="63" t="s">
        <v>297</v>
      </c>
      <c r="F101" s="163" t="s">
        <v>206</v>
      </c>
      <c r="G101" s="66">
        <v>49430</v>
      </c>
      <c r="H101" s="86">
        <v>45901</v>
      </c>
      <c r="I101" s="85"/>
      <c r="J101" s="63">
        <f>(K101)+(IF(L101=0,0,IF(L101&lt;7,1/2,1)))</f>
        <v>31.5</v>
      </c>
      <c r="K101" s="63">
        <v>31</v>
      </c>
      <c r="L101" s="63">
        <v>6</v>
      </c>
      <c r="M101" s="69">
        <f>(N101)+(IF(O101=0,0,IF(O101&lt;6,1/2,1)))</f>
        <v>10</v>
      </c>
      <c r="N101" s="63">
        <v>9</v>
      </c>
      <c r="O101" s="63">
        <v>8</v>
      </c>
      <c r="P101" s="140" t="s">
        <v>298</v>
      </c>
    </row>
    <row r="102" spans="1:16" s="46" customFormat="1" ht="32.25" customHeight="1" x14ac:dyDescent="0.3">
      <c r="A102" s="40">
        <v>16</v>
      </c>
      <c r="B102" s="396" t="s">
        <v>299</v>
      </c>
      <c r="C102" s="393"/>
      <c r="D102" s="393"/>
      <c r="E102" s="389"/>
      <c r="F102" s="123"/>
      <c r="G102" s="42"/>
      <c r="H102" s="43"/>
      <c r="I102" s="43"/>
      <c r="J102" s="42"/>
      <c r="K102" s="42"/>
      <c r="L102" s="42"/>
      <c r="M102" s="44"/>
      <c r="N102" s="42"/>
      <c r="O102" s="42"/>
      <c r="P102" s="45"/>
    </row>
    <row r="103" spans="1:16" s="46" customFormat="1" ht="46.5" customHeight="1" x14ac:dyDescent="0.3">
      <c r="A103" s="63">
        <v>1</v>
      </c>
      <c r="B103" s="163" t="s">
        <v>300</v>
      </c>
      <c r="C103" s="65" t="s">
        <v>1232</v>
      </c>
      <c r="D103" s="66" t="s">
        <v>33</v>
      </c>
      <c r="E103" s="66" t="s">
        <v>301</v>
      </c>
      <c r="F103" s="163" t="s">
        <v>302</v>
      </c>
      <c r="G103" s="65" t="s">
        <v>303</v>
      </c>
      <c r="H103" s="67">
        <v>45901</v>
      </c>
      <c r="I103" s="85"/>
      <c r="J103" s="63">
        <f>(K103)+(IF(L103=0,0,IF(L103&lt;7,1/2,1)))</f>
        <v>32.5</v>
      </c>
      <c r="K103" s="63">
        <v>32</v>
      </c>
      <c r="L103" s="63">
        <v>1</v>
      </c>
      <c r="M103" s="69">
        <f>(N103)+(IF(O103=0,0,IF(O103&lt;6,1/2,1)))</f>
        <v>9</v>
      </c>
      <c r="N103" s="63">
        <v>8</v>
      </c>
      <c r="O103" s="63">
        <v>11</v>
      </c>
      <c r="P103" s="394" t="s">
        <v>304</v>
      </c>
    </row>
    <row r="104" spans="1:16" s="46" customFormat="1" ht="62.25" customHeight="1" x14ac:dyDescent="0.3">
      <c r="A104" s="68">
        <v>2</v>
      </c>
      <c r="B104" s="143" t="s">
        <v>305</v>
      </c>
      <c r="C104" s="157" t="s">
        <v>306</v>
      </c>
      <c r="D104" s="75" t="s">
        <v>21</v>
      </c>
      <c r="E104" s="75" t="s">
        <v>301</v>
      </c>
      <c r="F104" s="143" t="s">
        <v>307</v>
      </c>
      <c r="G104" s="157" t="s">
        <v>308</v>
      </c>
      <c r="H104" s="73">
        <v>45901</v>
      </c>
      <c r="I104" s="78"/>
      <c r="J104" s="68">
        <f>(K104)+(IF(L104=0,0,IF(L104&lt;7,1/2,1)))</f>
        <v>22.5</v>
      </c>
      <c r="K104" s="68">
        <v>22</v>
      </c>
      <c r="L104" s="68">
        <v>6</v>
      </c>
      <c r="M104" s="76">
        <f>(N104)+(IF(O104=0,0,IF(O104&lt;6,1/2,1)))</f>
        <v>4.5</v>
      </c>
      <c r="N104" s="68">
        <v>4</v>
      </c>
      <c r="O104" s="68">
        <v>2</v>
      </c>
      <c r="P104" s="395"/>
    </row>
    <row r="105" spans="1:16" s="46" customFormat="1" ht="28.5" customHeight="1" x14ac:dyDescent="0.3">
      <c r="A105" s="40">
        <v>17</v>
      </c>
      <c r="B105" s="396" t="s">
        <v>309</v>
      </c>
      <c r="C105" s="389"/>
      <c r="D105" s="42"/>
      <c r="E105" s="42"/>
      <c r="F105" s="123"/>
      <c r="G105" s="42"/>
      <c r="H105" s="43"/>
      <c r="I105" s="43"/>
      <c r="J105" s="42"/>
      <c r="K105" s="42"/>
      <c r="L105" s="42"/>
      <c r="M105" s="44"/>
      <c r="N105" s="42"/>
      <c r="O105" s="42"/>
      <c r="P105" s="45"/>
    </row>
    <row r="106" spans="1:16" s="46" customFormat="1" ht="42" customHeight="1" x14ac:dyDescent="0.3">
      <c r="A106" s="63">
        <v>1</v>
      </c>
      <c r="B106" s="163" t="s">
        <v>310</v>
      </c>
      <c r="C106" s="65" t="s">
        <v>311</v>
      </c>
      <c r="D106" s="66" t="s">
        <v>21</v>
      </c>
      <c r="E106" s="66" t="s">
        <v>44</v>
      </c>
      <c r="F106" s="163" t="s">
        <v>312</v>
      </c>
      <c r="G106" s="66">
        <v>48823</v>
      </c>
      <c r="H106" s="67">
        <v>45901</v>
      </c>
      <c r="I106" s="85"/>
      <c r="J106" s="63">
        <f>(K106)+(IF(L106=0,0,IF(L106&lt;7,1/2,1)))</f>
        <v>30</v>
      </c>
      <c r="K106" s="63">
        <v>29</v>
      </c>
      <c r="L106" s="63">
        <v>8</v>
      </c>
      <c r="M106" s="69">
        <f>(N106)+(IF(O106=0,0,IF(O106&lt;6,1/2,1)))</f>
        <v>8</v>
      </c>
      <c r="N106" s="63">
        <v>8</v>
      </c>
      <c r="O106" s="63">
        <v>0</v>
      </c>
      <c r="P106" s="394" t="s">
        <v>313</v>
      </c>
    </row>
    <row r="107" spans="1:16" s="46" customFormat="1" ht="42" customHeight="1" x14ac:dyDescent="0.3">
      <c r="A107" s="68">
        <v>2</v>
      </c>
      <c r="B107" s="143" t="s">
        <v>314</v>
      </c>
      <c r="C107" s="157" t="s">
        <v>315</v>
      </c>
      <c r="D107" s="75" t="s">
        <v>33</v>
      </c>
      <c r="E107" s="75" t="s">
        <v>301</v>
      </c>
      <c r="F107" s="143" t="s">
        <v>316</v>
      </c>
      <c r="G107" s="75">
        <v>47727</v>
      </c>
      <c r="H107" s="73">
        <v>45901</v>
      </c>
      <c r="I107" s="78"/>
      <c r="J107" s="68">
        <f>(K107)+(IF(L107=0,0,IF(L107&lt;7,1/2,1)))</f>
        <v>22.5</v>
      </c>
      <c r="K107" s="68">
        <v>22</v>
      </c>
      <c r="L107" s="68">
        <v>4</v>
      </c>
      <c r="M107" s="76">
        <f>(N107)+(IF(O107=0,0,IF(O107&lt;6,1/2,1)))</f>
        <v>5</v>
      </c>
      <c r="N107" s="68">
        <v>5</v>
      </c>
      <c r="O107" s="68">
        <v>0</v>
      </c>
      <c r="P107" s="395"/>
    </row>
    <row r="108" spans="1:16" ht="39" customHeight="1" x14ac:dyDescent="0.3">
      <c r="A108" s="31">
        <v>18</v>
      </c>
      <c r="B108" s="388" t="s">
        <v>317</v>
      </c>
      <c r="C108" s="393"/>
      <c r="D108" s="389"/>
      <c r="E108" s="12"/>
      <c r="F108" s="358"/>
      <c r="G108" s="12"/>
      <c r="H108" s="23"/>
      <c r="I108" s="23"/>
      <c r="J108" s="12"/>
      <c r="K108" s="12"/>
      <c r="L108" s="12"/>
      <c r="M108" s="13"/>
      <c r="N108" s="12"/>
      <c r="O108" s="12"/>
      <c r="P108" s="34"/>
    </row>
    <row r="109" spans="1:16" ht="60.75" customHeight="1" x14ac:dyDescent="0.3">
      <c r="A109" s="27">
        <v>1</v>
      </c>
      <c r="B109" s="183" t="s">
        <v>318</v>
      </c>
      <c r="C109" s="180" t="s">
        <v>1233</v>
      </c>
      <c r="D109" s="180" t="s">
        <v>33</v>
      </c>
      <c r="E109" s="180" t="s">
        <v>319</v>
      </c>
      <c r="F109" s="183" t="s">
        <v>320</v>
      </c>
      <c r="G109" s="180">
        <v>49065</v>
      </c>
      <c r="H109" s="181">
        <v>45901</v>
      </c>
      <c r="I109" s="181"/>
      <c r="J109" s="27">
        <f>(K109)+(IF(L109=0,0,IF(L109&lt;7,1/2,1)))</f>
        <v>26.5</v>
      </c>
      <c r="K109" s="27">
        <v>26</v>
      </c>
      <c r="L109" s="27">
        <v>2</v>
      </c>
      <c r="M109" s="182">
        <f>(N109)+(IF(O109=0,0,IF(O109&lt;6,1/2,1)))</f>
        <v>9</v>
      </c>
      <c r="N109" s="27">
        <v>8</v>
      </c>
      <c r="O109" s="27">
        <v>8</v>
      </c>
      <c r="P109" s="54" t="s">
        <v>321</v>
      </c>
    </row>
    <row r="110" spans="1:16" ht="33.75" customHeight="1" x14ac:dyDescent="0.3">
      <c r="A110" s="31">
        <v>19</v>
      </c>
      <c r="B110" s="388" t="s">
        <v>322</v>
      </c>
      <c r="C110" s="389"/>
      <c r="D110" s="12"/>
      <c r="E110" s="12"/>
      <c r="F110" s="358"/>
      <c r="G110" s="12"/>
      <c r="H110" s="23"/>
      <c r="I110" s="23"/>
      <c r="J110" s="12"/>
      <c r="K110" s="12"/>
      <c r="L110" s="12"/>
      <c r="M110" s="13"/>
      <c r="N110" s="12"/>
      <c r="O110" s="12"/>
      <c r="P110" s="34"/>
    </row>
    <row r="111" spans="1:16" ht="62.25" customHeight="1" x14ac:dyDescent="0.3">
      <c r="A111" s="35">
        <v>1</v>
      </c>
      <c r="B111" s="226" t="s">
        <v>323</v>
      </c>
      <c r="C111" s="203" t="s">
        <v>1234</v>
      </c>
      <c r="D111" s="35" t="s">
        <v>33</v>
      </c>
      <c r="E111" s="203" t="s">
        <v>26</v>
      </c>
      <c r="F111" s="226" t="s">
        <v>324</v>
      </c>
      <c r="G111" s="203">
        <v>49218</v>
      </c>
      <c r="H111" s="205">
        <v>45901</v>
      </c>
      <c r="I111" s="204"/>
      <c r="J111" s="35">
        <f>(K111)+(IF(L111=0,0,IF(L111&lt;7,1/2,1)))</f>
        <v>24</v>
      </c>
      <c r="K111" s="35">
        <v>23</v>
      </c>
      <c r="L111" s="35">
        <v>10</v>
      </c>
      <c r="M111" s="206">
        <f>(N111)+(IF(O111=0,0,IF(O111&lt;6,1/2,1)))</f>
        <v>9.5</v>
      </c>
      <c r="N111" s="35">
        <v>9</v>
      </c>
      <c r="O111" s="35">
        <v>1</v>
      </c>
      <c r="P111" s="57" t="s">
        <v>325</v>
      </c>
    </row>
    <row r="112" spans="1:16" ht="52.5" customHeight="1" x14ac:dyDescent="0.3">
      <c r="A112" s="27">
        <v>2</v>
      </c>
      <c r="B112" s="183" t="s">
        <v>326</v>
      </c>
      <c r="C112" s="180" t="s">
        <v>1235</v>
      </c>
      <c r="D112" s="27" t="s">
        <v>33</v>
      </c>
      <c r="E112" s="180" t="s">
        <v>26</v>
      </c>
      <c r="F112" s="183" t="s">
        <v>206</v>
      </c>
      <c r="G112" s="180">
        <v>48335</v>
      </c>
      <c r="H112" s="181">
        <v>45901</v>
      </c>
      <c r="I112" s="207"/>
      <c r="J112" s="27">
        <f>(K112)+(IF(L112=0,0,IF(L112&lt;7,1/2,1)))</f>
        <v>24</v>
      </c>
      <c r="K112" s="27">
        <v>23</v>
      </c>
      <c r="L112" s="27">
        <v>8</v>
      </c>
      <c r="M112" s="182">
        <f>(N112)+(IF(O112=0,0,IF(O112&lt;6,1/2,1)))</f>
        <v>7</v>
      </c>
      <c r="N112" s="27">
        <v>6</v>
      </c>
      <c r="O112" s="27">
        <v>8</v>
      </c>
      <c r="P112" s="54" t="s">
        <v>327</v>
      </c>
    </row>
    <row r="113" spans="1:16" ht="59.25" customHeight="1" x14ac:dyDescent="0.3">
      <c r="A113" s="28">
        <v>3</v>
      </c>
      <c r="B113" s="221" t="s">
        <v>328</v>
      </c>
      <c r="C113" s="209">
        <v>25132</v>
      </c>
      <c r="D113" s="28" t="s">
        <v>33</v>
      </c>
      <c r="E113" s="209" t="s">
        <v>26</v>
      </c>
      <c r="F113" s="221" t="s">
        <v>329</v>
      </c>
      <c r="G113" s="209">
        <v>47788</v>
      </c>
      <c r="H113" s="211">
        <v>45901</v>
      </c>
      <c r="I113" s="210"/>
      <c r="J113" s="28">
        <f>(K113)+(IF(L113=0,0,IF(L113&lt;7,1/2,1)))</f>
        <v>23</v>
      </c>
      <c r="K113" s="28">
        <v>23</v>
      </c>
      <c r="L113" s="28">
        <v>0</v>
      </c>
      <c r="M113" s="212">
        <f>(N113)+(IF(O113=0,0,IF(O113&lt;6,1/2,1)))</f>
        <v>5.5</v>
      </c>
      <c r="N113" s="28">
        <v>5</v>
      </c>
      <c r="O113" s="28">
        <v>2</v>
      </c>
      <c r="P113" s="58" t="s">
        <v>330</v>
      </c>
    </row>
    <row r="114" spans="1:16" s="1" customFormat="1" ht="32.25" customHeight="1" x14ac:dyDescent="0.3">
      <c r="A114" s="31">
        <v>20</v>
      </c>
      <c r="B114" s="388" t="s">
        <v>331</v>
      </c>
      <c r="C114" s="393"/>
      <c r="D114" s="389"/>
      <c r="E114" s="12"/>
      <c r="F114" s="358"/>
      <c r="G114" s="12"/>
      <c r="H114" s="23"/>
      <c r="I114" s="23"/>
      <c r="J114" s="12"/>
      <c r="K114" s="12"/>
      <c r="L114" s="12"/>
      <c r="M114" s="13"/>
      <c r="N114" s="12"/>
      <c r="O114" s="12"/>
      <c r="P114" s="34"/>
    </row>
    <row r="115" spans="1:16" ht="62.25" customHeight="1" x14ac:dyDescent="0.3">
      <c r="A115" s="51">
        <v>1</v>
      </c>
      <c r="B115" s="202" t="s">
        <v>332</v>
      </c>
      <c r="C115" s="203">
        <v>25578</v>
      </c>
      <c r="D115" s="203" t="s">
        <v>33</v>
      </c>
      <c r="E115" s="203" t="s">
        <v>333</v>
      </c>
      <c r="F115" s="226" t="s">
        <v>206</v>
      </c>
      <c r="G115" s="203">
        <v>48245</v>
      </c>
      <c r="H115" s="205">
        <v>45901</v>
      </c>
      <c r="I115" s="204"/>
      <c r="J115" s="35">
        <f>(K115)+(IF(L115=0,0,IF(L115&lt;7,1/2,1)))</f>
        <v>29</v>
      </c>
      <c r="K115" s="35">
        <v>28</v>
      </c>
      <c r="L115" s="35">
        <v>9</v>
      </c>
      <c r="M115" s="206">
        <f>(N115)+(IF(O115=0,0,IF(O115&lt;6,1/2,1)))</f>
        <v>6.5</v>
      </c>
      <c r="N115" s="35">
        <v>6</v>
      </c>
      <c r="O115" s="35">
        <v>5</v>
      </c>
      <c r="P115" s="57" t="s">
        <v>57</v>
      </c>
    </row>
    <row r="116" spans="1:16" ht="60.75" customHeight="1" x14ac:dyDescent="0.3">
      <c r="A116" s="52">
        <v>2</v>
      </c>
      <c r="B116" s="178" t="s">
        <v>334</v>
      </c>
      <c r="C116" s="180" t="s">
        <v>1236</v>
      </c>
      <c r="D116" s="180" t="s">
        <v>33</v>
      </c>
      <c r="E116" s="180" t="s">
        <v>333</v>
      </c>
      <c r="F116" s="183" t="s">
        <v>206</v>
      </c>
      <c r="G116" s="180">
        <v>47757</v>
      </c>
      <c r="H116" s="181">
        <v>45901</v>
      </c>
      <c r="I116" s="207"/>
      <c r="J116" s="27">
        <f>(K116)+(IF(L116=0,0,IF(L116&lt;7,1/2,1)))</f>
        <v>35</v>
      </c>
      <c r="K116" s="27">
        <v>35</v>
      </c>
      <c r="L116" s="27">
        <v>0</v>
      </c>
      <c r="M116" s="182">
        <f>(N116)+(IF(O116=0,0,IF(O116&lt;6,1/2,1)))</f>
        <v>5.5</v>
      </c>
      <c r="N116" s="27">
        <v>5</v>
      </c>
      <c r="O116" s="27">
        <v>1</v>
      </c>
      <c r="P116" s="54" t="s">
        <v>335</v>
      </c>
    </row>
    <row r="117" spans="1:16" ht="33" customHeight="1" x14ac:dyDescent="0.3">
      <c r="A117" s="31">
        <v>21</v>
      </c>
      <c r="B117" s="388" t="s">
        <v>336</v>
      </c>
      <c r="C117" s="389"/>
      <c r="D117" s="12"/>
      <c r="E117" s="12"/>
      <c r="F117" s="358"/>
      <c r="G117" s="12"/>
      <c r="H117" s="23"/>
      <c r="I117" s="23"/>
      <c r="J117" s="12"/>
      <c r="K117" s="12"/>
      <c r="L117" s="12"/>
      <c r="M117" s="13"/>
      <c r="N117" s="12"/>
      <c r="O117" s="12"/>
      <c r="P117" s="34"/>
    </row>
    <row r="118" spans="1:16" ht="58.5" customHeight="1" x14ac:dyDescent="0.3">
      <c r="A118" s="35">
        <v>1</v>
      </c>
      <c r="B118" s="226" t="s">
        <v>337</v>
      </c>
      <c r="C118" s="203" t="s">
        <v>1237</v>
      </c>
      <c r="D118" s="203" t="s">
        <v>33</v>
      </c>
      <c r="E118" s="203" t="s">
        <v>287</v>
      </c>
      <c r="F118" s="226" t="s">
        <v>270</v>
      </c>
      <c r="G118" s="203">
        <v>48700</v>
      </c>
      <c r="H118" s="289">
        <v>45901</v>
      </c>
      <c r="I118" s="289"/>
      <c r="J118" s="35">
        <f>(K118)+(IF(L118=0,0,IF(L118&lt;7,1/2,1)))</f>
        <v>20.5</v>
      </c>
      <c r="K118" s="35">
        <v>20</v>
      </c>
      <c r="L118" s="35">
        <v>1</v>
      </c>
      <c r="M118" s="206">
        <f>(N118)+(IF(O118=0,0,IF(O118&lt;6,1/2,1)))</f>
        <v>8</v>
      </c>
      <c r="N118" s="35">
        <v>7</v>
      </c>
      <c r="O118" s="35">
        <v>8</v>
      </c>
      <c r="P118" s="57" t="s">
        <v>338</v>
      </c>
    </row>
    <row r="119" spans="1:16" ht="37.5" customHeight="1" x14ac:dyDescent="0.3">
      <c r="A119" s="31">
        <v>22</v>
      </c>
      <c r="B119" s="388" t="s">
        <v>339</v>
      </c>
      <c r="C119" s="389"/>
      <c r="D119" s="12"/>
      <c r="E119" s="12"/>
      <c r="F119" s="358"/>
      <c r="G119" s="12"/>
      <c r="H119" s="23"/>
      <c r="I119" s="23"/>
      <c r="J119" s="12"/>
      <c r="K119" s="12"/>
      <c r="L119" s="12"/>
      <c r="M119" s="13"/>
      <c r="N119" s="12"/>
      <c r="O119" s="12"/>
      <c r="P119" s="34"/>
    </row>
    <row r="120" spans="1:16" ht="69" customHeight="1" x14ac:dyDescent="0.3">
      <c r="A120" s="35">
        <v>1</v>
      </c>
      <c r="B120" s="226" t="s">
        <v>340</v>
      </c>
      <c r="C120" s="234" t="s">
        <v>341</v>
      </c>
      <c r="D120" s="203" t="s">
        <v>33</v>
      </c>
      <c r="E120" s="203" t="s">
        <v>319</v>
      </c>
      <c r="F120" s="226" t="s">
        <v>342</v>
      </c>
      <c r="G120" s="203">
        <v>48519</v>
      </c>
      <c r="H120" s="205">
        <v>45901</v>
      </c>
      <c r="I120" s="204"/>
      <c r="J120" s="35">
        <f>(K120)+(IF(L120=0,0,IF(L120&lt;7,1/2,1)))</f>
        <v>26</v>
      </c>
      <c r="K120" s="35">
        <v>25</v>
      </c>
      <c r="L120" s="35">
        <v>8</v>
      </c>
      <c r="M120" s="206">
        <f>(N120)+(IF(O120=0,0,IF(O120&lt;6,1/2,1)))</f>
        <v>7.5</v>
      </c>
      <c r="N120" s="35">
        <v>7</v>
      </c>
      <c r="O120" s="35">
        <v>2</v>
      </c>
      <c r="P120" s="57" t="s">
        <v>343</v>
      </c>
    </row>
    <row r="121" spans="1:16" ht="67.5" customHeight="1" x14ac:dyDescent="0.3">
      <c r="A121" s="27">
        <v>2</v>
      </c>
      <c r="B121" s="183" t="s">
        <v>344</v>
      </c>
      <c r="C121" s="179" t="s">
        <v>1238</v>
      </c>
      <c r="D121" s="180" t="s">
        <v>33</v>
      </c>
      <c r="E121" s="180" t="s">
        <v>319</v>
      </c>
      <c r="F121" s="183" t="s">
        <v>211</v>
      </c>
      <c r="G121" s="179" t="s">
        <v>345</v>
      </c>
      <c r="H121" s="181">
        <v>45901</v>
      </c>
      <c r="I121" s="207"/>
      <c r="J121" s="27">
        <f>(K121)+(IF(L121=0,0,IF(L121&lt;7,1/2,1)))</f>
        <v>23</v>
      </c>
      <c r="K121" s="27">
        <v>23</v>
      </c>
      <c r="L121" s="27">
        <v>0</v>
      </c>
      <c r="M121" s="182">
        <f>(N121)+(IF(O121=0,0,IF(O121&lt;6,1/2,1)))</f>
        <v>10</v>
      </c>
      <c r="N121" s="27">
        <v>9</v>
      </c>
      <c r="O121" s="27">
        <v>11</v>
      </c>
      <c r="P121" s="54" t="s">
        <v>346</v>
      </c>
    </row>
    <row r="122" spans="1:16" ht="27" customHeight="1" x14ac:dyDescent="0.3">
      <c r="A122" s="31">
        <v>23</v>
      </c>
      <c r="B122" s="388" t="s">
        <v>347</v>
      </c>
      <c r="C122" s="389"/>
      <c r="D122" s="12"/>
      <c r="E122" s="12"/>
      <c r="F122" s="358"/>
      <c r="G122" s="12"/>
      <c r="H122" s="23"/>
      <c r="I122" s="23"/>
      <c r="J122" s="12"/>
      <c r="K122" s="12"/>
      <c r="L122" s="12"/>
      <c r="M122" s="13"/>
      <c r="N122" s="12"/>
      <c r="O122" s="12"/>
      <c r="P122" s="34"/>
    </row>
    <row r="123" spans="1:16" ht="59.25" customHeight="1" x14ac:dyDescent="0.3">
      <c r="A123" s="35">
        <v>1</v>
      </c>
      <c r="B123" s="226" t="s">
        <v>348</v>
      </c>
      <c r="C123" s="203" t="s">
        <v>1239</v>
      </c>
      <c r="D123" s="203" t="s">
        <v>33</v>
      </c>
      <c r="E123" s="35" t="s">
        <v>26</v>
      </c>
      <c r="F123" s="226" t="s">
        <v>206</v>
      </c>
      <c r="G123" s="203">
        <v>48761</v>
      </c>
      <c r="H123" s="289">
        <v>45901</v>
      </c>
      <c r="I123" s="204"/>
      <c r="J123" s="35">
        <f>(K123)+(IF(L123=0,0,IF(L123&lt;7,1/2,1)))</f>
        <v>24.5</v>
      </c>
      <c r="K123" s="35">
        <v>24</v>
      </c>
      <c r="L123" s="35">
        <v>6</v>
      </c>
      <c r="M123" s="206">
        <f>(N123)+(IF(O123=0,0,IF(O123&lt;6,1/2,1)))</f>
        <v>8</v>
      </c>
      <c r="N123" s="35">
        <v>7</v>
      </c>
      <c r="O123" s="35">
        <v>10</v>
      </c>
      <c r="P123" s="57" t="s">
        <v>349</v>
      </c>
    </row>
    <row r="124" spans="1:16" ht="33.75" customHeight="1" x14ac:dyDescent="0.3">
      <c r="A124" s="31">
        <v>24</v>
      </c>
      <c r="B124" s="288" t="s">
        <v>350</v>
      </c>
      <c r="C124" s="12"/>
      <c r="D124" s="12"/>
      <c r="E124" s="12"/>
      <c r="F124" s="358"/>
      <c r="G124" s="12"/>
      <c r="H124" s="23"/>
      <c r="I124" s="23"/>
      <c r="J124" s="12"/>
      <c r="K124" s="12"/>
      <c r="L124" s="12"/>
      <c r="M124" s="13"/>
      <c r="N124" s="12"/>
      <c r="O124" s="12"/>
      <c r="P124" s="34"/>
    </row>
    <row r="125" spans="1:16" ht="57.75" customHeight="1" x14ac:dyDescent="0.3">
      <c r="A125" s="27">
        <v>1</v>
      </c>
      <c r="B125" s="291" t="s">
        <v>351</v>
      </c>
      <c r="C125" s="180" t="s">
        <v>1240</v>
      </c>
      <c r="D125" s="180" t="s">
        <v>33</v>
      </c>
      <c r="E125" s="180" t="s">
        <v>26</v>
      </c>
      <c r="F125" s="183" t="s">
        <v>352</v>
      </c>
      <c r="G125" s="180">
        <v>49430</v>
      </c>
      <c r="H125" s="181">
        <v>45901</v>
      </c>
      <c r="I125" s="207"/>
      <c r="J125" s="27">
        <f>(K125)+(IF(L125=0,0,IF(L125&lt;7,1/2,1)))</f>
        <v>25.5</v>
      </c>
      <c r="K125" s="292">
        <v>25</v>
      </c>
      <c r="L125" s="292">
        <v>3</v>
      </c>
      <c r="M125" s="182">
        <f>(N125)+(IF(O125=0,0,IF(O125&lt;6,1/2,1)))</f>
        <v>10</v>
      </c>
      <c r="N125" s="27">
        <v>9</v>
      </c>
      <c r="O125" s="27">
        <v>8</v>
      </c>
      <c r="P125" s="54" t="s">
        <v>353</v>
      </c>
    </row>
    <row r="126" spans="1:16" ht="51.75" customHeight="1" x14ac:dyDescent="0.3">
      <c r="A126" s="27">
        <v>2</v>
      </c>
      <c r="B126" s="291" t="s">
        <v>354</v>
      </c>
      <c r="C126" s="180">
        <v>25971</v>
      </c>
      <c r="D126" s="180" t="s">
        <v>33</v>
      </c>
      <c r="E126" s="180" t="s">
        <v>26</v>
      </c>
      <c r="F126" s="183" t="s">
        <v>355</v>
      </c>
      <c r="G126" s="180">
        <v>48639</v>
      </c>
      <c r="H126" s="181">
        <v>45901</v>
      </c>
      <c r="I126" s="207"/>
      <c r="J126" s="27">
        <f>(K126)+(IF(L126=0,0,IF(L126&lt;7,1/2,1)))</f>
        <v>29</v>
      </c>
      <c r="K126" s="292">
        <v>29</v>
      </c>
      <c r="L126" s="292">
        <v>0</v>
      </c>
      <c r="M126" s="182">
        <f>(N126)+(IF(O126=0,0,IF(O126&lt;6,1/2,1)))</f>
        <v>8</v>
      </c>
      <c r="N126" s="27">
        <v>7</v>
      </c>
      <c r="O126" s="27">
        <v>6</v>
      </c>
      <c r="P126" s="54" t="s">
        <v>356</v>
      </c>
    </row>
    <row r="127" spans="1:16" ht="56.25" customHeight="1" x14ac:dyDescent="0.3">
      <c r="A127" s="27">
        <v>3</v>
      </c>
      <c r="B127" s="291" t="s">
        <v>357</v>
      </c>
      <c r="C127" s="180">
        <v>26619</v>
      </c>
      <c r="D127" s="180" t="s">
        <v>33</v>
      </c>
      <c r="E127" s="180" t="s">
        <v>358</v>
      </c>
      <c r="F127" s="183" t="s">
        <v>359</v>
      </c>
      <c r="G127" s="180">
        <v>49279</v>
      </c>
      <c r="H127" s="181">
        <v>45901</v>
      </c>
      <c r="I127" s="207"/>
      <c r="J127" s="27">
        <f>(K127)+(IF(L127=0,0,IF(L127&lt;7,1/2,1)))</f>
        <v>31</v>
      </c>
      <c r="K127" s="292">
        <v>30</v>
      </c>
      <c r="L127" s="292">
        <v>9</v>
      </c>
      <c r="M127" s="182">
        <f>(N127)+(IF(O127=0,0,IF(O127&lt;6,1/2,1)))</f>
        <v>9.5</v>
      </c>
      <c r="N127" s="27">
        <v>9</v>
      </c>
      <c r="O127" s="27">
        <v>3</v>
      </c>
      <c r="P127" s="27" t="s">
        <v>360</v>
      </c>
    </row>
    <row r="128" spans="1:16" ht="32.25" customHeight="1" x14ac:dyDescent="0.3">
      <c r="A128" s="31">
        <v>25</v>
      </c>
      <c r="B128" s="388" t="s">
        <v>361</v>
      </c>
      <c r="C128" s="389"/>
      <c r="D128" s="12"/>
      <c r="E128" s="12"/>
      <c r="F128" s="358"/>
      <c r="G128" s="12"/>
      <c r="H128" s="23"/>
      <c r="I128" s="23"/>
      <c r="J128" s="12"/>
      <c r="K128" s="12"/>
      <c r="L128" s="12"/>
      <c r="M128" s="13"/>
      <c r="N128" s="12"/>
      <c r="O128" s="12"/>
      <c r="P128" s="34"/>
    </row>
    <row r="129" spans="1:16" ht="63" customHeight="1" x14ac:dyDescent="0.3">
      <c r="A129" s="35">
        <v>1</v>
      </c>
      <c r="B129" s="226" t="s">
        <v>362</v>
      </c>
      <c r="C129" s="203" t="s">
        <v>1241</v>
      </c>
      <c r="D129" s="203" t="s">
        <v>33</v>
      </c>
      <c r="E129" s="203" t="s">
        <v>26</v>
      </c>
      <c r="F129" s="226" t="s">
        <v>206</v>
      </c>
      <c r="G129" s="203">
        <v>48731</v>
      </c>
      <c r="H129" s="205">
        <v>45901</v>
      </c>
      <c r="I129" s="204"/>
      <c r="J129" s="35">
        <f>(K129)+(IF(L129=0,0,IF(L129&lt;7,1/2,1)))</f>
        <v>22</v>
      </c>
      <c r="K129" s="35">
        <v>21</v>
      </c>
      <c r="L129" s="35">
        <v>9</v>
      </c>
      <c r="M129" s="206">
        <f>(N129)+(IF(O129=0,0,IF(O129&lt;6,1/2,1)))</f>
        <v>8</v>
      </c>
      <c r="N129" s="35">
        <v>7</v>
      </c>
      <c r="O129" s="35">
        <v>9</v>
      </c>
      <c r="P129" s="57" t="s">
        <v>363</v>
      </c>
    </row>
    <row r="130" spans="1:16" ht="58.5" customHeight="1" x14ac:dyDescent="0.3">
      <c r="A130" s="27">
        <v>2</v>
      </c>
      <c r="B130" s="183" t="s">
        <v>364</v>
      </c>
      <c r="C130" s="180" t="s">
        <v>1242</v>
      </c>
      <c r="D130" s="180" t="s">
        <v>33</v>
      </c>
      <c r="E130" s="180" t="s">
        <v>26</v>
      </c>
      <c r="F130" s="183" t="s">
        <v>206</v>
      </c>
      <c r="G130" s="180">
        <v>48731</v>
      </c>
      <c r="H130" s="181">
        <v>45901</v>
      </c>
      <c r="I130" s="207"/>
      <c r="J130" s="27">
        <f>(K130)+(IF(L130=0,0,IF(L130&lt;7,1/2,1)))</f>
        <v>25</v>
      </c>
      <c r="K130" s="27">
        <v>25</v>
      </c>
      <c r="L130" s="27">
        <v>0</v>
      </c>
      <c r="M130" s="182">
        <f>(N130)+(IF(O130=0,0,IF(O130&lt;6,1/2,1)))</f>
        <v>8</v>
      </c>
      <c r="N130" s="27">
        <v>7</v>
      </c>
      <c r="O130" s="27">
        <v>9</v>
      </c>
      <c r="P130" s="54" t="s">
        <v>365</v>
      </c>
    </row>
    <row r="131" spans="1:16" s="46" customFormat="1" ht="34.5" customHeight="1" x14ac:dyDescent="0.3">
      <c r="A131" s="40">
        <v>26</v>
      </c>
      <c r="B131" s="396" t="s">
        <v>366</v>
      </c>
      <c r="C131" s="389"/>
      <c r="D131" s="42"/>
      <c r="E131" s="42"/>
      <c r="F131" s="123"/>
      <c r="G131" s="42"/>
      <c r="H131" s="43"/>
      <c r="I131" s="43"/>
      <c r="J131" s="42"/>
      <c r="K131" s="42"/>
      <c r="L131" s="42"/>
      <c r="M131" s="44"/>
      <c r="N131" s="42"/>
      <c r="O131" s="42"/>
      <c r="P131" s="45"/>
    </row>
    <row r="132" spans="1:16" s="46" customFormat="1" ht="57" customHeight="1" x14ac:dyDescent="0.3">
      <c r="A132" s="42">
        <v>1</v>
      </c>
      <c r="B132" s="295" t="s">
        <v>367</v>
      </c>
      <c r="C132" s="381" t="s">
        <v>1243</v>
      </c>
      <c r="D132" s="42" t="s">
        <v>33</v>
      </c>
      <c r="E132" s="42" t="s">
        <v>333</v>
      </c>
      <c r="F132" s="295" t="s">
        <v>355</v>
      </c>
      <c r="G132" s="50">
        <v>48427</v>
      </c>
      <c r="H132" s="296">
        <v>45901</v>
      </c>
      <c r="I132" s="43"/>
      <c r="J132" s="42">
        <f>(K132)+(IF(L132=0,0,IF(L132&lt;7,1/2,1)))</f>
        <v>26.5</v>
      </c>
      <c r="K132" s="42">
        <v>26</v>
      </c>
      <c r="L132" s="42">
        <v>5</v>
      </c>
      <c r="M132" s="44">
        <f>(N132)+(IF(O132=0,0,IF(O132&lt;6,1/2,1)))</f>
        <v>7</v>
      </c>
      <c r="N132" s="42">
        <v>6</v>
      </c>
      <c r="O132" s="42">
        <v>11</v>
      </c>
      <c r="P132" s="124" t="s">
        <v>368</v>
      </c>
    </row>
    <row r="133" spans="1:16" ht="30" customHeight="1" x14ac:dyDescent="0.3">
      <c r="A133" s="21">
        <v>27</v>
      </c>
      <c r="B133" s="388" t="s">
        <v>369</v>
      </c>
      <c r="C133" s="389"/>
      <c r="D133" s="21"/>
      <c r="E133" s="21"/>
      <c r="F133" s="288"/>
      <c r="G133" s="21"/>
      <c r="H133" s="22"/>
      <c r="I133" s="22"/>
      <c r="J133" s="31"/>
      <c r="K133" s="31"/>
      <c r="L133" s="31"/>
      <c r="M133" s="32"/>
      <c r="N133" s="21"/>
      <c r="O133" s="21"/>
      <c r="P133" s="24"/>
    </row>
    <row r="134" spans="1:16" ht="53.25" customHeight="1" x14ac:dyDescent="0.3">
      <c r="A134" s="52">
        <v>1</v>
      </c>
      <c r="B134" s="202" t="s">
        <v>370</v>
      </c>
      <c r="C134" s="203">
        <v>27321</v>
      </c>
      <c r="D134" s="203" t="s">
        <v>21</v>
      </c>
      <c r="E134" s="203" t="s">
        <v>26</v>
      </c>
      <c r="F134" s="226" t="s">
        <v>221</v>
      </c>
      <c r="G134" s="203">
        <v>49126</v>
      </c>
      <c r="H134" s="181" t="s">
        <v>228</v>
      </c>
      <c r="I134" s="181"/>
      <c r="J134" s="27">
        <f>(K134)+(IF(L134=0,0,IF(L134&lt;7,1/2,1)))</f>
        <v>26</v>
      </c>
      <c r="K134" s="35">
        <v>25</v>
      </c>
      <c r="L134" s="35">
        <v>7</v>
      </c>
      <c r="M134" s="182">
        <f>(N134)+(IF(O134=0,0,IF(O134&lt;6,1/2,1)))</f>
        <v>9</v>
      </c>
      <c r="N134" s="35">
        <v>8</v>
      </c>
      <c r="O134" s="35">
        <v>10</v>
      </c>
      <c r="P134" s="54" t="s">
        <v>371</v>
      </c>
    </row>
    <row r="135" spans="1:16" ht="33.75" customHeight="1" x14ac:dyDescent="0.3">
      <c r="A135" s="21">
        <v>28</v>
      </c>
      <c r="B135" s="388" t="s">
        <v>372</v>
      </c>
      <c r="C135" s="389"/>
      <c r="D135" s="21"/>
      <c r="E135" s="21"/>
      <c r="F135" s="288"/>
      <c r="G135" s="21"/>
      <c r="H135" s="22"/>
      <c r="I135" s="22"/>
      <c r="J135" s="31"/>
      <c r="K135" s="31"/>
      <c r="L135" s="31"/>
      <c r="M135" s="32"/>
      <c r="N135" s="21"/>
      <c r="O135" s="21"/>
      <c r="P135" s="24"/>
    </row>
    <row r="136" spans="1:16" ht="69.75" customHeight="1" x14ac:dyDescent="0.3">
      <c r="A136" s="52">
        <v>1</v>
      </c>
      <c r="B136" s="226" t="s">
        <v>373</v>
      </c>
      <c r="C136" s="227" t="s">
        <v>1244</v>
      </c>
      <c r="D136" s="203" t="s">
        <v>33</v>
      </c>
      <c r="E136" s="203" t="s">
        <v>301</v>
      </c>
      <c r="F136" s="350" t="s">
        <v>374</v>
      </c>
      <c r="G136" s="203">
        <v>49553</v>
      </c>
      <c r="H136" s="205">
        <v>45901</v>
      </c>
      <c r="I136" s="235"/>
      <c r="J136" s="35">
        <f>(K136)+(IF(L136=0,0,IF(L136&lt;7,1/2,1)))</f>
        <v>22</v>
      </c>
      <c r="K136" s="35">
        <v>21</v>
      </c>
      <c r="L136" s="35">
        <v>11</v>
      </c>
      <c r="M136" s="206">
        <f>(N136)+(IF(O136=0,0,IF(O136&lt;6,1/2,1)))</f>
        <v>10</v>
      </c>
      <c r="N136" s="35">
        <v>10</v>
      </c>
      <c r="O136" s="35">
        <v>0</v>
      </c>
      <c r="P136" s="57" t="s">
        <v>375</v>
      </c>
    </row>
    <row r="137" spans="1:16" ht="35.25" customHeight="1" x14ac:dyDescent="0.3">
      <c r="A137" s="31">
        <v>29</v>
      </c>
      <c r="B137" s="388" t="s">
        <v>376</v>
      </c>
      <c r="C137" s="393"/>
      <c r="D137" s="393"/>
      <c r="E137" s="389"/>
      <c r="F137" s="358"/>
      <c r="G137" s="12"/>
      <c r="H137" s="23"/>
      <c r="I137" s="23"/>
      <c r="J137" s="12"/>
      <c r="K137" s="12"/>
      <c r="L137" s="12"/>
      <c r="M137" s="13"/>
      <c r="N137" s="12"/>
      <c r="O137" s="12"/>
      <c r="P137" s="34"/>
    </row>
    <row r="138" spans="1:16" ht="54" customHeight="1" x14ac:dyDescent="0.3">
      <c r="A138" s="35">
        <v>1</v>
      </c>
      <c r="B138" s="226" t="s">
        <v>377</v>
      </c>
      <c r="C138" s="203" t="s">
        <v>1245</v>
      </c>
      <c r="D138" s="35" t="s">
        <v>33</v>
      </c>
      <c r="E138" s="35" t="s">
        <v>26</v>
      </c>
      <c r="F138" s="226" t="s">
        <v>378</v>
      </c>
      <c r="G138" s="306" t="s">
        <v>379</v>
      </c>
      <c r="H138" s="307" t="s">
        <v>228</v>
      </c>
      <c r="I138" s="308"/>
      <c r="J138" s="27">
        <f>(K138)+(IF(L138=0,0,IF(L138&lt;7,1/2,1)))</f>
        <v>26</v>
      </c>
      <c r="K138" s="309">
        <v>25</v>
      </c>
      <c r="L138" s="309">
        <v>8</v>
      </c>
      <c r="M138" s="182">
        <f>(N138)+(IF(O138=0,0,IF(O138&lt;6,1/2,1)))</f>
        <v>7</v>
      </c>
      <c r="N138" s="309">
        <v>6</v>
      </c>
      <c r="O138" s="309">
        <v>8</v>
      </c>
      <c r="P138" s="57" t="s">
        <v>380</v>
      </c>
    </row>
    <row r="139" spans="1:16" ht="33.75" customHeight="1" x14ac:dyDescent="0.3">
      <c r="A139" s="21">
        <v>30</v>
      </c>
      <c r="B139" s="388" t="s">
        <v>381</v>
      </c>
      <c r="C139" s="389"/>
      <c r="D139" s="21"/>
      <c r="E139" s="21"/>
      <c r="F139" s="288"/>
      <c r="G139" s="21"/>
      <c r="H139" s="22"/>
      <c r="I139" s="22"/>
      <c r="J139" s="31"/>
      <c r="K139" s="31"/>
      <c r="L139" s="31"/>
      <c r="M139" s="32"/>
      <c r="N139" s="21"/>
      <c r="O139" s="21"/>
      <c r="P139" s="127"/>
    </row>
    <row r="140" spans="1:16" s="46" customFormat="1" ht="52.5" customHeight="1" x14ac:dyDescent="0.3">
      <c r="A140" s="80">
        <v>1</v>
      </c>
      <c r="B140" s="64" t="s">
        <v>382</v>
      </c>
      <c r="C140" s="65" t="s">
        <v>383</v>
      </c>
      <c r="D140" s="66" t="s">
        <v>21</v>
      </c>
      <c r="E140" s="66" t="s">
        <v>333</v>
      </c>
      <c r="F140" s="163" t="s">
        <v>201</v>
      </c>
      <c r="G140" s="65" t="s">
        <v>103</v>
      </c>
      <c r="H140" s="67" t="s">
        <v>228</v>
      </c>
      <c r="I140" s="85"/>
      <c r="J140" s="63">
        <f>(K140)+(IF(L140=0,0,IF(L140&lt;7,1/2,1)))</f>
        <v>22.5</v>
      </c>
      <c r="K140" s="63">
        <v>22</v>
      </c>
      <c r="L140" s="63">
        <v>5</v>
      </c>
      <c r="M140" s="69">
        <f>(N140)+(IF(O140=0,0,IF(O140&lt;6,1/2,1)))</f>
        <v>8</v>
      </c>
      <c r="N140" s="63">
        <v>8</v>
      </c>
      <c r="O140" s="63">
        <v>0</v>
      </c>
      <c r="P140" s="77" t="s">
        <v>57</v>
      </c>
    </row>
    <row r="141" spans="1:16" ht="30" customHeight="1" x14ac:dyDescent="0.3">
      <c r="A141" s="21">
        <v>31</v>
      </c>
      <c r="B141" s="388" t="s">
        <v>384</v>
      </c>
      <c r="C141" s="389"/>
      <c r="D141" s="21"/>
      <c r="E141" s="21"/>
      <c r="F141" s="288"/>
      <c r="G141" s="21"/>
      <c r="H141" s="22"/>
      <c r="I141" s="22"/>
      <c r="J141" s="31"/>
      <c r="K141" s="31"/>
      <c r="L141" s="31"/>
      <c r="M141" s="32"/>
      <c r="N141" s="21"/>
      <c r="O141" s="21"/>
      <c r="P141" s="24"/>
    </row>
    <row r="142" spans="1:16" s="46" customFormat="1" ht="55.5" customHeight="1" x14ac:dyDescent="0.3">
      <c r="A142" s="80">
        <v>1</v>
      </c>
      <c r="B142" s="64" t="s">
        <v>385</v>
      </c>
      <c r="C142" s="65" t="s">
        <v>386</v>
      </c>
      <c r="D142" s="66" t="s">
        <v>21</v>
      </c>
      <c r="E142" s="66" t="s">
        <v>253</v>
      </c>
      <c r="F142" s="163" t="s">
        <v>387</v>
      </c>
      <c r="G142" s="65" t="s">
        <v>67</v>
      </c>
      <c r="H142" s="317" t="s">
        <v>47</v>
      </c>
      <c r="I142" s="67"/>
      <c r="J142" s="63">
        <f>(K142)+(IF(L142=0,0,IF(L142&lt;7,1/2,1)))</f>
        <v>23</v>
      </c>
      <c r="K142" s="63">
        <v>22</v>
      </c>
      <c r="L142" s="63">
        <v>9</v>
      </c>
      <c r="M142" s="69">
        <f>(N142)+(IF(O142=0,0,IF(O142&lt;6,1/2,1)))</f>
        <v>10</v>
      </c>
      <c r="N142" s="63">
        <v>9</v>
      </c>
      <c r="O142" s="63">
        <v>11</v>
      </c>
      <c r="P142" s="63" t="s">
        <v>388</v>
      </c>
    </row>
    <row r="143" spans="1:16" ht="37.5" customHeight="1" x14ac:dyDescent="0.3">
      <c r="A143" s="31">
        <v>32</v>
      </c>
      <c r="B143" s="388" t="s">
        <v>389</v>
      </c>
      <c r="C143" s="389"/>
      <c r="D143" s="31"/>
      <c r="E143" s="31"/>
      <c r="F143" s="288"/>
      <c r="G143" s="31"/>
      <c r="H143" s="11"/>
      <c r="I143" s="11"/>
      <c r="J143" s="31"/>
      <c r="K143" s="31"/>
      <c r="L143" s="31"/>
      <c r="M143" s="32"/>
      <c r="N143" s="31"/>
      <c r="O143" s="31"/>
      <c r="P143" s="34"/>
    </row>
    <row r="144" spans="1:16" s="46" customFormat="1" ht="58.5" customHeight="1" x14ac:dyDescent="0.3">
      <c r="A144" s="42">
        <v>1</v>
      </c>
      <c r="B144" s="64" t="s">
        <v>390</v>
      </c>
      <c r="C144" s="66" t="s">
        <v>391</v>
      </c>
      <c r="D144" s="66" t="s">
        <v>33</v>
      </c>
      <c r="E144" s="66" t="s">
        <v>26</v>
      </c>
      <c r="F144" s="163" t="s">
        <v>392</v>
      </c>
      <c r="G144" s="66">
        <v>49310</v>
      </c>
      <c r="H144" s="86">
        <v>45901</v>
      </c>
      <c r="I144" s="86"/>
      <c r="J144" s="63">
        <f>(K144)+(IF(L144=0,0,IF(L144&lt;7,1/2,1)))</f>
        <v>22</v>
      </c>
      <c r="K144" s="63">
        <v>22</v>
      </c>
      <c r="L144" s="63">
        <v>0</v>
      </c>
      <c r="M144" s="69">
        <f>(N144)+(IF(O144=0,0,IF(O144&lt;6,1/2,1)))</f>
        <v>9.5</v>
      </c>
      <c r="N144" s="63">
        <v>9</v>
      </c>
      <c r="O144" s="63">
        <v>4</v>
      </c>
      <c r="P144" s="77" t="s">
        <v>393</v>
      </c>
    </row>
    <row r="145" spans="1:16" s="1" customFormat="1" ht="45" customHeight="1" x14ac:dyDescent="0.3">
      <c r="A145" s="9">
        <v>33</v>
      </c>
      <c r="B145" s="388" t="s">
        <v>394</v>
      </c>
      <c r="C145" s="389"/>
      <c r="D145" s="12"/>
      <c r="E145" s="12"/>
      <c r="F145" s="358"/>
      <c r="G145" s="12"/>
      <c r="H145" s="23"/>
      <c r="I145" s="23"/>
      <c r="J145" s="12"/>
      <c r="K145" s="12"/>
      <c r="L145" s="12"/>
      <c r="M145" s="13"/>
      <c r="N145" s="12"/>
      <c r="O145" s="12"/>
      <c r="P145" s="34"/>
    </row>
    <row r="146" spans="1:16" s="46" customFormat="1" ht="53.25" customHeight="1" x14ac:dyDescent="0.3">
      <c r="A146" s="80">
        <v>1</v>
      </c>
      <c r="B146" s="64" t="s">
        <v>395</v>
      </c>
      <c r="C146" s="66" t="s">
        <v>1246</v>
      </c>
      <c r="D146" s="66" t="s">
        <v>33</v>
      </c>
      <c r="E146" s="66" t="s">
        <v>26</v>
      </c>
      <c r="F146" s="163" t="s">
        <v>396</v>
      </c>
      <c r="G146" s="66">
        <v>48700</v>
      </c>
      <c r="H146" s="67">
        <v>45901</v>
      </c>
      <c r="I146" s="85"/>
      <c r="J146" s="80"/>
      <c r="K146" s="63">
        <v>30</v>
      </c>
      <c r="L146" s="63">
        <v>2</v>
      </c>
      <c r="M146" s="135"/>
      <c r="N146" s="63">
        <v>7</v>
      </c>
      <c r="O146" s="63">
        <v>8</v>
      </c>
      <c r="P146" s="70" t="s">
        <v>397</v>
      </c>
    </row>
    <row r="147" spans="1:16" s="46" customFormat="1" ht="49.5" customHeight="1" x14ac:dyDescent="0.3">
      <c r="A147" s="81">
        <v>2</v>
      </c>
      <c r="B147" s="74" t="s">
        <v>398</v>
      </c>
      <c r="C147" s="75" t="s">
        <v>1247</v>
      </c>
      <c r="D147" s="75" t="s">
        <v>33</v>
      </c>
      <c r="E147" s="75" t="s">
        <v>26</v>
      </c>
      <c r="F147" s="143" t="s">
        <v>221</v>
      </c>
      <c r="G147" s="75">
        <v>49491</v>
      </c>
      <c r="H147" s="73">
        <v>45901</v>
      </c>
      <c r="I147" s="78"/>
      <c r="J147" s="81"/>
      <c r="K147" s="68">
        <v>29</v>
      </c>
      <c r="L147" s="68">
        <v>1</v>
      </c>
      <c r="M147" s="136"/>
      <c r="N147" s="68">
        <v>9</v>
      </c>
      <c r="O147" s="68">
        <v>10</v>
      </c>
      <c r="P147" s="77" t="s">
        <v>57</v>
      </c>
    </row>
    <row r="148" spans="1:16" s="46" customFormat="1" ht="56.25" customHeight="1" x14ac:dyDescent="0.3">
      <c r="A148" s="131">
        <v>3</v>
      </c>
      <c r="B148" s="89" t="s">
        <v>399</v>
      </c>
      <c r="C148" s="83" t="s">
        <v>1248</v>
      </c>
      <c r="D148" s="83" t="s">
        <v>33</v>
      </c>
      <c r="E148" s="83" t="s">
        <v>26</v>
      </c>
      <c r="F148" s="82" t="s">
        <v>261</v>
      </c>
      <c r="G148" s="83">
        <v>49400</v>
      </c>
      <c r="H148" s="38">
        <v>45901</v>
      </c>
      <c r="I148" s="38"/>
      <c r="J148" s="81"/>
      <c r="K148" s="68">
        <v>22</v>
      </c>
      <c r="L148" s="68">
        <v>2</v>
      </c>
      <c r="M148" s="136"/>
      <c r="N148" s="68">
        <v>9</v>
      </c>
      <c r="O148" s="68">
        <v>7</v>
      </c>
      <c r="P148" s="77" t="s">
        <v>400</v>
      </c>
    </row>
    <row r="150" spans="1:16" ht="37.5" customHeight="1" x14ac:dyDescent="0.3">
      <c r="B150" s="390" t="s">
        <v>401</v>
      </c>
      <c r="C150" s="391"/>
      <c r="D150" s="392"/>
    </row>
  </sheetData>
  <mergeCells count="58">
    <mergeCell ref="A1:C1"/>
    <mergeCell ref="H1:I1"/>
    <mergeCell ref="N1:O1"/>
    <mergeCell ref="A3:P3"/>
    <mergeCell ref="A4:I4"/>
    <mergeCell ref="B14:C14"/>
    <mergeCell ref="B11:D11"/>
    <mergeCell ref="B64:C64"/>
    <mergeCell ref="A5:P5"/>
    <mergeCell ref="H7:I7"/>
    <mergeCell ref="P12:P13"/>
    <mergeCell ref="B16:E16"/>
    <mergeCell ref="B20:C20"/>
    <mergeCell ref="B24:C24"/>
    <mergeCell ref="B27:C27"/>
    <mergeCell ref="K7:L7"/>
    <mergeCell ref="N7:O7"/>
    <mergeCell ref="B9:C9"/>
    <mergeCell ref="B57:E57"/>
    <mergeCell ref="B59:E59"/>
    <mergeCell ref="B34:E34"/>
    <mergeCell ref="P35:P36"/>
    <mergeCell ref="Q35:S35"/>
    <mergeCell ref="P49:P51"/>
    <mergeCell ref="B70:C70"/>
    <mergeCell ref="B72:C72"/>
    <mergeCell ref="B66:C66"/>
    <mergeCell ref="B68:D68"/>
    <mergeCell ref="B77:C77"/>
    <mergeCell ref="B79:E79"/>
    <mergeCell ref="B83:E83"/>
    <mergeCell ref="B75:D75"/>
    <mergeCell ref="B96:D96"/>
    <mergeCell ref="B87:D87"/>
    <mergeCell ref="B89:E89"/>
    <mergeCell ref="B91:D91"/>
    <mergeCell ref="B93:E93"/>
    <mergeCell ref="B100:C100"/>
    <mergeCell ref="B105:C105"/>
    <mergeCell ref="B110:C110"/>
    <mergeCell ref="B117:C117"/>
    <mergeCell ref="B102:E102"/>
    <mergeCell ref="B108:D108"/>
    <mergeCell ref="B114:D114"/>
    <mergeCell ref="B119:C119"/>
    <mergeCell ref="B135:C135"/>
    <mergeCell ref="B137:E137"/>
    <mergeCell ref="P103:P104"/>
    <mergeCell ref="P106:P107"/>
    <mergeCell ref="B122:C122"/>
    <mergeCell ref="B128:C128"/>
    <mergeCell ref="B131:C131"/>
    <mergeCell ref="B143:C143"/>
    <mergeCell ref="B150:D150"/>
    <mergeCell ref="B145:C145"/>
    <mergeCell ref="B133:C133"/>
    <mergeCell ref="B141:C141"/>
    <mergeCell ref="B139:C139"/>
  </mergeCells>
  <pageMargins left="0.11811023622047249" right="0.11811023622047249" top="0.55118110236220474" bottom="0.23622047244094491" header="0.31496062992125978" footer="0.31496062992125978"/>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78"/>
  <sheetViews>
    <sheetView tabSelected="1" zoomScaleNormal="100" workbookViewId="0">
      <selection activeCell="B11" sqref="B11:E11"/>
    </sheetView>
  </sheetViews>
  <sheetFormatPr defaultColWidth="8.88671875" defaultRowHeight="18" x14ac:dyDescent="0.3"/>
  <cols>
    <col min="1" max="1" width="8.44140625" style="29" customWidth="1"/>
    <col min="2" max="2" width="32" style="4" customWidth="1"/>
    <col min="3" max="3" width="13.5546875" style="33" customWidth="1"/>
    <col min="4" max="4" width="9.5546875" style="29" customWidth="1"/>
    <col min="5" max="5" width="18" style="29" customWidth="1"/>
    <col min="6" max="6" width="42.44140625" style="336" customWidth="1"/>
    <col min="7" max="7" width="13.33203125" style="29" hidden="1" customWidth="1"/>
    <col min="8" max="8" width="12.88671875" style="25" hidden="1" customWidth="1"/>
    <col min="9" max="9" width="12.6640625" style="25" hidden="1" customWidth="1"/>
    <col min="10" max="10" width="8" style="29" hidden="1" customWidth="1"/>
    <col min="11" max="11" width="6.88671875" style="33" hidden="1" customWidth="1"/>
    <col min="12" max="12" width="7.5546875" style="33" hidden="1" customWidth="1"/>
    <col min="13" max="13" width="8.109375" style="26" hidden="1" customWidth="1"/>
    <col min="14" max="14" width="7.88671875" style="29" hidden="1" customWidth="1"/>
    <col min="15" max="15" width="8.109375" style="29" hidden="1" customWidth="1"/>
    <col min="16" max="16" width="41.6640625" style="30" hidden="1" customWidth="1"/>
    <col min="17" max="17" width="8.88671875" style="4" customWidth="1"/>
    <col min="18" max="16384" width="8.88671875" style="4"/>
  </cols>
  <sheetData>
    <row r="1" spans="1:16" ht="45" customHeight="1" x14ac:dyDescent="0.3">
      <c r="A1" s="405" t="s">
        <v>0</v>
      </c>
      <c r="B1" s="401"/>
      <c r="C1" s="391"/>
      <c r="D1" s="2"/>
      <c r="E1" s="2"/>
      <c r="F1" s="30" t="s">
        <v>402</v>
      </c>
      <c r="H1" s="405" t="s">
        <v>2</v>
      </c>
      <c r="I1" s="403"/>
      <c r="J1" s="4"/>
      <c r="K1" s="1"/>
      <c r="L1" s="30"/>
      <c r="M1" s="5"/>
      <c r="N1" s="405"/>
      <c r="O1" s="392"/>
    </row>
    <row r="2" spans="1:16" ht="11.25" customHeight="1" x14ac:dyDescent="0.3">
      <c r="A2" s="30"/>
      <c r="B2" s="30"/>
      <c r="C2" s="9"/>
      <c r="D2" s="30"/>
      <c r="E2" s="30"/>
      <c r="H2" s="3"/>
      <c r="I2" s="3"/>
      <c r="J2" s="4"/>
      <c r="K2" s="1"/>
      <c r="L2" s="1"/>
      <c r="M2" s="5"/>
      <c r="N2" s="4"/>
      <c r="O2" s="4"/>
      <c r="P2" s="29"/>
    </row>
    <row r="3" spans="1:16" ht="67.5" customHeight="1" x14ac:dyDescent="0.3">
      <c r="A3" s="405" t="s">
        <v>403</v>
      </c>
      <c r="B3" s="401"/>
      <c r="C3" s="391"/>
      <c r="D3" s="392"/>
      <c r="E3" s="392"/>
      <c r="F3" s="402"/>
      <c r="G3" s="392"/>
      <c r="H3" s="403"/>
      <c r="I3" s="403"/>
      <c r="J3" s="392"/>
      <c r="K3" s="391"/>
      <c r="L3" s="391"/>
      <c r="M3" s="404"/>
      <c r="N3" s="392"/>
      <c r="O3" s="392"/>
      <c r="P3" s="405"/>
    </row>
    <row r="4" spans="1:16" ht="28.5" customHeight="1" x14ac:dyDescent="0.3">
      <c r="A4" s="390" t="s">
        <v>4</v>
      </c>
      <c r="B4" s="401"/>
      <c r="C4" s="391"/>
      <c r="D4" s="392"/>
      <c r="E4" s="392"/>
      <c r="F4" s="402"/>
      <c r="G4" s="392"/>
      <c r="H4" s="403"/>
      <c r="I4" s="403"/>
      <c r="J4" s="30"/>
      <c r="K4" s="30"/>
      <c r="L4" s="30"/>
      <c r="M4" s="30"/>
      <c r="N4" s="30"/>
      <c r="O4" s="30"/>
    </row>
    <row r="5" spans="1:16" ht="31.5" customHeight="1" x14ac:dyDescent="0.3">
      <c r="A5" s="400" t="s">
        <v>1371</v>
      </c>
      <c r="B5" s="401"/>
      <c r="C5" s="391"/>
      <c r="D5" s="392"/>
      <c r="E5" s="392"/>
      <c r="F5" s="402"/>
      <c r="G5" s="392"/>
      <c r="H5" s="403"/>
      <c r="I5" s="403"/>
      <c r="J5" s="392"/>
      <c r="K5" s="391"/>
      <c r="L5" s="391"/>
      <c r="M5" s="404"/>
      <c r="N5" s="392"/>
      <c r="O5" s="392"/>
      <c r="P5" s="405"/>
    </row>
    <row r="7" spans="1:16" s="30" customFormat="1" ht="70.5" customHeight="1" x14ac:dyDescent="0.3">
      <c r="A7" s="31" t="s">
        <v>5</v>
      </c>
      <c r="B7" s="31" t="s">
        <v>6</v>
      </c>
      <c r="C7" s="31" t="s">
        <v>7</v>
      </c>
      <c r="D7" s="31" t="s">
        <v>8</v>
      </c>
      <c r="E7" s="142" t="s">
        <v>9</v>
      </c>
      <c r="F7" s="31" t="s">
        <v>10</v>
      </c>
      <c r="G7" s="31" t="s">
        <v>11</v>
      </c>
      <c r="H7" s="406" t="s">
        <v>12</v>
      </c>
      <c r="I7" s="411"/>
      <c r="J7" s="31" t="s">
        <v>13</v>
      </c>
      <c r="K7" s="409" t="s">
        <v>13</v>
      </c>
      <c r="L7" s="411"/>
      <c r="M7" s="32" t="s">
        <v>14</v>
      </c>
      <c r="N7" s="406" t="s">
        <v>15</v>
      </c>
      <c r="O7" s="411"/>
      <c r="P7" s="141" t="s">
        <v>16</v>
      </c>
    </row>
    <row r="8" spans="1:16" s="8" customFormat="1" ht="16.5" customHeight="1" x14ac:dyDescent="0.3">
      <c r="A8" s="7">
        <v>1</v>
      </c>
      <c r="B8" s="7">
        <v>2</v>
      </c>
      <c r="C8" s="6">
        <v>3</v>
      </c>
      <c r="D8" s="7">
        <v>4</v>
      </c>
      <c r="E8" s="7">
        <v>5</v>
      </c>
      <c r="F8" s="7">
        <v>6</v>
      </c>
      <c r="G8" s="7">
        <v>7</v>
      </c>
      <c r="H8" s="7">
        <v>7</v>
      </c>
      <c r="I8" s="7">
        <v>8</v>
      </c>
      <c r="J8" s="7">
        <v>10</v>
      </c>
      <c r="K8" s="6">
        <v>11</v>
      </c>
      <c r="L8" s="6">
        <v>12</v>
      </c>
      <c r="M8" s="7">
        <v>13</v>
      </c>
      <c r="N8" s="7">
        <v>14</v>
      </c>
      <c r="O8" s="7">
        <v>15</v>
      </c>
      <c r="P8" s="7">
        <v>16</v>
      </c>
    </row>
    <row r="9" spans="1:16" s="9" customFormat="1" ht="27.75" customHeight="1" x14ac:dyDescent="0.3">
      <c r="A9" s="138"/>
      <c r="B9" s="410" t="s">
        <v>404</v>
      </c>
      <c r="C9" s="411"/>
      <c r="D9" s="331"/>
      <c r="E9" s="39"/>
      <c r="F9" s="337"/>
      <c r="G9" s="138"/>
      <c r="H9" s="332"/>
      <c r="I9" s="333"/>
      <c r="J9" s="334"/>
      <c r="K9" s="138"/>
      <c r="L9" s="138"/>
      <c r="M9" s="138"/>
      <c r="N9" s="138"/>
      <c r="O9" s="138"/>
      <c r="P9" s="335"/>
    </row>
    <row r="10" spans="1:16" s="8" customFormat="1" ht="27.75" customHeight="1" x14ac:dyDescent="0.3">
      <c r="A10" s="323" t="s">
        <v>17</v>
      </c>
      <c r="B10" s="324" t="s">
        <v>405</v>
      </c>
      <c r="C10" s="112"/>
      <c r="D10" s="112"/>
      <c r="E10" s="112"/>
      <c r="F10" s="338"/>
      <c r="G10" s="325"/>
      <c r="H10" s="326"/>
      <c r="I10" s="327"/>
      <c r="J10" s="328"/>
      <c r="K10" s="329"/>
      <c r="L10" s="329"/>
      <c r="M10" s="325"/>
      <c r="N10" s="325"/>
      <c r="O10" s="325"/>
      <c r="P10" s="330"/>
    </row>
    <row r="11" spans="1:16" s="14" customFormat="1" ht="33.75" customHeight="1" x14ac:dyDescent="0.3">
      <c r="A11" s="31">
        <v>1</v>
      </c>
      <c r="B11" s="388" t="s">
        <v>406</v>
      </c>
      <c r="C11" s="424"/>
      <c r="D11" s="424"/>
      <c r="E11" s="411"/>
      <c r="F11" s="288"/>
      <c r="G11" s="31"/>
      <c r="H11" s="11"/>
      <c r="I11" s="171"/>
      <c r="J11" s="35"/>
      <c r="K11" s="12"/>
      <c r="L11" s="12"/>
      <c r="M11" s="13"/>
      <c r="N11" s="12"/>
      <c r="O11" s="12"/>
      <c r="P11" s="172"/>
    </row>
    <row r="12" spans="1:16" s="48" customFormat="1" ht="39.75" customHeight="1" x14ac:dyDescent="0.3">
      <c r="A12" s="36">
        <v>1</v>
      </c>
      <c r="B12" s="145" t="s">
        <v>407</v>
      </c>
      <c r="C12" s="146">
        <v>28037</v>
      </c>
      <c r="D12" s="83" t="s">
        <v>21</v>
      </c>
      <c r="E12" s="83" t="s">
        <v>26</v>
      </c>
      <c r="F12" s="385" t="s">
        <v>408</v>
      </c>
      <c r="G12" s="146">
        <v>49980</v>
      </c>
      <c r="H12" s="38"/>
      <c r="I12" s="38">
        <v>45901</v>
      </c>
      <c r="J12" s="36">
        <f>(K12)+(IF(L12=0,0,IF(L12&lt;7,1/2,1)))</f>
        <v>23</v>
      </c>
      <c r="K12" s="36">
        <v>22</v>
      </c>
      <c r="L12" s="36">
        <v>8</v>
      </c>
      <c r="M12" s="79">
        <f>(N12)+(IF(O12=0,0,IF(O12&lt;6,1/2,1)))</f>
        <v>11.5</v>
      </c>
      <c r="N12" s="36">
        <v>11</v>
      </c>
      <c r="O12" s="36">
        <v>2</v>
      </c>
      <c r="P12" s="84" t="s">
        <v>409</v>
      </c>
    </row>
    <row r="13" spans="1:16" s="48" customFormat="1" ht="32.25" customHeight="1" x14ac:dyDescent="0.3">
      <c r="A13" s="40">
        <v>2</v>
      </c>
      <c r="B13" s="41" t="s">
        <v>410</v>
      </c>
      <c r="C13" s="40"/>
      <c r="D13" s="50"/>
      <c r="E13" s="50"/>
      <c r="F13" s="346"/>
      <c r="G13" s="50"/>
      <c r="H13" s="126"/>
      <c r="I13" s="126"/>
      <c r="J13" s="42"/>
      <c r="K13" s="42"/>
      <c r="L13" s="42"/>
      <c r="M13" s="44"/>
      <c r="N13" s="42"/>
      <c r="O13" s="42"/>
      <c r="P13" s="173"/>
    </row>
    <row r="14" spans="1:16" s="48" customFormat="1" ht="65.25" customHeight="1" x14ac:dyDescent="0.3">
      <c r="A14" s="147">
        <v>1</v>
      </c>
      <c r="B14" s="150" t="s">
        <v>411</v>
      </c>
      <c r="C14" s="151" t="s">
        <v>412</v>
      </c>
      <c r="D14" s="90" t="s">
        <v>21</v>
      </c>
      <c r="E14" s="90" t="s">
        <v>413</v>
      </c>
      <c r="F14" s="128" t="s">
        <v>414</v>
      </c>
      <c r="G14" s="151" t="s">
        <v>415</v>
      </c>
      <c r="H14" s="152"/>
      <c r="I14" s="152" t="s">
        <v>47</v>
      </c>
      <c r="J14" s="63">
        <f>(K14)+(IF(L14=0,0,IF(L14&lt;7,1/2,1)))</f>
        <v>19</v>
      </c>
      <c r="K14" s="90">
        <v>18</v>
      </c>
      <c r="L14" s="90">
        <v>9</v>
      </c>
      <c r="M14" s="69">
        <f>(N14)+(IF(O14=0,0,IF(O14&lt;6,1/2,1)))</f>
        <v>15.5</v>
      </c>
      <c r="N14" s="147">
        <v>15</v>
      </c>
      <c r="O14" s="147">
        <v>3</v>
      </c>
      <c r="P14" s="107" t="s">
        <v>416</v>
      </c>
    </row>
    <row r="15" spans="1:16" s="1" customFormat="1" ht="33.75" customHeight="1" x14ac:dyDescent="0.3">
      <c r="A15" s="31">
        <v>3</v>
      </c>
      <c r="B15" s="388" t="s">
        <v>31</v>
      </c>
      <c r="C15" s="424"/>
      <c r="D15" s="424"/>
      <c r="E15" s="411"/>
      <c r="F15" s="288"/>
      <c r="G15" s="15"/>
      <c r="H15" s="16"/>
      <c r="I15" s="16"/>
      <c r="J15" s="12"/>
      <c r="K15" s="12"/>
      <c r="L15" s="12"/>
      <c r="M15" s="13"/>
      <c r="N15" s="12"/>
      <c r="O15" s="12"/>
      <c r="P15" s="17"/>
    </row>
    <row r="16" spans="1:16" s="48" customFormat="1" ht="59.25" customHeight="1" x14ac:dyDescent="0.3">
      <c r="A16" s="81">
        <v>1</v>
      </c>
      <c r="B16" s="74" t="s">
        <v>417</v>
      </c>
      <c r="C16" s="75">
        <v>25524</v>
      </c>
      <c r="D16" s="75" t="s">
        <v>33</v>
      </c>
      <c r="E16" s="75" t="s">
        <v>26</v>
      </c>
      <c r="F16" s="143" t="s">
        <v>418</v>
      </c>
      <c r="G16" s="75">
        <v>48183</v>
      </c>
      <c r="H16" s="73"/>
      <c r="I16" s="73">
        <v>45901</v>
      </c>
      <c r="J16" s="68">
        <f>(K16)+(IF(L16=0,0,IF(L16&lt;7,1/2,1)))</f>
        <v>14</v>
      </c>
      <c r="K16" s="68">
        <v>13</v>
      </c>
      <c r="L16" s="68">
        <v>8</v>
      </c>
      <c r="M16" s="76">
        <f>(N16)+(IF(O16=0,0,IF(O16&lt;6,1/2,1)))</f>
        <v>6.5</v>
      </c>
      <c r="N16" s="68">
        <v>6</v>
      </c>
      <c r="O16" s="68">
        <v>3</v>
      </c>
      <c r="P16" s="72" t="s">
        <v>419</v>
      </c>
    </row>
    <row r="17" spans="1:19" s="48" customFormat="1" ht="53.25" customHeight="1" x14ac:dyDescent="0.3">
      <c r="A17" s="81">
        <v>2</v>
      </c>
      <c r="B17" s="143" t="s">
        <v>420</v>
      </c>
      <c r="C17" s="75">
        <v>27311</v>
      </c>
      <c r="D17" s="75" t="s">
        <v>33</v>
      </c>
      <c r="E17" s="75" t="s">
        <v>26</v>
      </c>
      <c r="F17" s="143" t="s">
        <v>421</v>
      </c>
      <c r="G17" s="75">
        <v>49980</v>
      </c>
      <c r="H17" s="73"/>
      <c r="I17" s="73">
        <v>45901</v>
      </c>
      <c r="J17" s="68">
        <f>(K17)+(IF(L17=0,0,IF(L17&lt;7,1/2,1)))</f>
        <v>28.5</v>
      </c>
      <c r="K17" s="68">
        <v>28</v>
      </c>
      <c r="L17" s="68">
        <v>5</v>
      </c>
      <c r="M17" s="76">
        <f>(N17)+(IF(O17=0,0,IF(O17&lt;6,1/2,1)))</f>
        <v>11.5</v>
      </c>
      <c r="N17" s="68">
        <v>11</v>
      </c>
      <c r="O17" s="68">
        <v>2</v>
      </c>
      <c r="P17" s="72" t="s">
        <v>422</v>
      </c>
    </row>
    <row r="18" spans="1:19" s="48" customFormat="1" ht="82.5" customHeight="1" x14ac:dyDescent="0.3">
      <c r="A18" s="81">
        <v>3</v>
      </c>
      <c r="B18" s="74" t="s">
        <v>423</v>
      </c>
      <c r="C18" s="75">
        <v>29547</v>
      </c>
      <c r="D18" s="75" t="s">
        <v>21</v>
      </c>
      <c r="E18" s="75" t="s">
        <v>26</v>
      </c>
      <c r="F18" s="143" t="s">
        <v>424</v>
      </c>
      <c r="G18" s="75">
        <v>51471</v>
      </c>
      <c r="H18" s="73"/>
      <c r="I18" s="73">
        <v>45901</v>
      </c>
      <c r="J18" s="68">
        <f>(K18)+(IF(L18=0,0,IF(L18&lt;7,1/2,1)))</f>
        <v>16.5</v>
      </c>
      <c r="K18" s="68">
        <v>16</v>
      </c>
      <c r="L18" s="68">
        <v>2</v>
      </c>
      <c r="M18" s="76">
        <f>(N18)+(IF(O18=0,0,IF(O18&lt;6,1/2,1)))</f>
        <v>15.5</v>
      </c>
      <c r="N18" s="68">
        <v>15</v>
      </c>
      <c r="O18" s="68">
        <v>3</v>
      </c>
      <c r="P18" s="77" t="s">
        <v>425</v>
      </c>
    </row>
    <row r="19" spans="1:19" ht="39.75" customHeight="1" x14ac:dyDescent="0.3">
      <c r="A19" s="31">
        <v>4</v>
      </c>
      <c r="B19" s="386" t="s">
        <v>426</v>
      </c>
      <c r="C19" s="31"/>
      <c r="D19" s="15"/>
      <c r="E19" s="15"/>
      <c r="F19" s="340"/>
      <c r="G19" s="15"/>
      <c r="H19" s="16"/>
      <c r="I19" s="16"/>
      <c r="J19" s="12"/>
      <c r="K19" s="12"/>
      <c r="L19" s="12"/>
      <c r="M19" s="13"/>
      <c r="N19" s="12"/>
      <c r="O19" s="12"/>
      <c r="P19" s="17"/>
    </row>
    <row r="20" spans="1:19" s="46" customFormat="1" ht="65.25" customHeight="1" x14ac:dyDescent="0.3">
      <c r="A20" s="63">
        <v>1</v>
      </c>
      <c r="B20" s="159" t="s">
        <v>427</v>
      </c>
      <c r="C20" s="65" t="s">
        <v>1261</v>
      </c>
      <c r="D20" s="66" t="s">
        <v>33</v>
      </c>
      <c r="E20" s="160" t="s">
        <v>428</v>
      </c>
      <c r="F20" s="159" t="s">
        <v>429</v>
      </c>
      <c r="G20" s="161">
        <v>51410</v>
      </c>
      <c r="H20" s="162"/>
      <c r="I20" s="162" t="s">
        <v>47</v>
      </c>
      <c r="J20" s="63">
        <f>(K20)+(IF(L20=0,0,IF(L20&lt;7,1/2,1)))</f>
        <v>25</v>
      </c>
      <c r="K20" s="63">
        <v>25</v>
      </c>
      <c r="L20" s="63">
        <v>0</v>
      </c>
      <c r="M20" s="69">
        <f>(N20)+(IF(O20=0,0,IF(O20&lt;6,1/2,1)))</f>
        <v>15.5</v>
      </c>
      <c r="N20" s="63">
        <v>15</v>
      </c>
      <c r="O20" s="63">
        <v>1</v>
      </c>
      <c r="P20" s="107" t="s">
        <v>430</v>
      </c>
    </row>
    <row r="21" spans="1:19" s="48" customFormat="1" ht="63" customHeight="1" x14ac:dyDescent="0.3">
      <c r="A21" s="68">
        <v>2</v>
      </c>
      <c r="B21" s="143" t="s">
        <v>431</v>
      </c>
      <c r="C21" s="157">
        <v>29989</v>
      </c>
      <c r="D21" s="75" t="s">
        <v>21</v>
      </c>
      <c r="E21" s="68" t="s">
        <v>432</v>
      </c>
      <c r="F21" s="143" t="s">
        <v>433</v>
      </c>
      <c r="G21" s="157">
        <v>51926</v>
      </c>
      <c r="H21" s="73"/>
      <c r="I21" s="73">
        <v>45901</v>
      </c>
      <c r="J21" s="68">
        <f>(K21)+(IF(L21=0,0,IF(L21&lt;7,1/2,1)))</f>
        <v>19</v>
      </c>
      <c r="K21" s="68">
        <v>18</v>
      </c>
      <c r="L21" s="68">
        <v>8</v>
      </c>
      <c r="M21" s="76">
        <f>(N21)+(IF(O21=0,0,IF(O21&lt;6,1/2,1)))</f>
        <v>17</v>
      </c>
      <c r="N21" s="68">
        <v>16</v>
      </c>
      <c r="O21" s="68">
        <v>6</v>
      </c>
      <c r="P21" s="91" t="s">
        <v>434</v>
      </c>
    </row>
    <row r="22" spans="1:19" ht="39.75" customHeight="1" x14ac:dyDescent="0.3">
      <c r="A22" s="31">
        <v>5</v>
      </c>
      <c r="B22" s="388" t="s">
        <v>58</v>
      </c>
      <c r="C22" s="411"/>
      <c r="D22" s="15"/>
      <c r="E22" s="15"/>
      <c r="F22" s="340"/>
      <c r="G22" s="15"/>
      <c r="H22" s="16"/>
      <c r="I22" s="16"/>
      <c r="J22" s="12"/>
      <c r="K22" s="12"/>
      <c r="L22" s="12"/>
      <c r="M22" s="13"/>
      <c r="N22" s="12"/>
      <c r="O22" s="12"/>
      <c r="P22" s="17"/>
    </row>
    <row r="23" spans="1:19" s="46" customFormat="1" ht="75.75" customHeight="1" x14ac:dyDescent="0.3">
      <c r="A23" s="68">
        <v>1</v>
      </c>
      <c r="B23" s="74" t="s">
        <v>435</v>
      </c>
      <c r="C23" s="157" t="s">
        <v>436</v>
      </c>
      <c r="D23" s="68" t="s">
        <v>33</v>
      </c>
      <c r="E23" s="68" t="s">
        <v>26</v>
      </c>
      <c r="F23" s="143" t="s">
        <v>437</v>
      </c>
      <c r="G23" s="157" t="s">
        <v>438</v>
      </c>
      <c r="H23" s="73"/>
      <c r="I23" s="73">
        <v>45901</v>
      </c>
      <c r="J23" s="68">
        <f>(K23)+(IF(L23=0,0,IF(L23&lt;7,1/2,1)))</f>
        <v>26.5</v>
      </c>
      <c r="K23" s="68">
        <v>26</v>
      </c>
      <c r="L23" s="68">
        <v>2</v>
      </c>
      <c r="M23" s="76">
        <f>(N23)+(IF(O23=0,0,IF(O23&lt;6,1/2,1)))</f>
        <v>11</v>
      </c>
      <c r="N23" s="68">
        <v>10</v>
      </c>
      <c r="O23" s="68">
        <v>6</v>
      </c>
      <c r="P23" s="92" t="s">
        <v>439</v>
      </c>
    </row>
    <row r="24" spans="1:19" s="48" customFormat="1" ht="66" customHeight="1" x14ac:dyDescent="0.3">
      <c r="A24" s="68">
        <v>2</v>
      </c>
      <c r="B24" s="74" t="s">
        <v>440</v>
      </c>
      <c r="C24" s="158" t="s">
        <v>441</v>
      </c>
      <c r="D24" s="68" t="s">
        <v>33</v>
      </c>
      <c r="E24" s="68" t="s">
        <v>442</v>
      </c>
      <c r="F24" s="143" t="s">
        <v>443</v>
      </c>
      <c r="G24" s="157" t="s">
        <v>444</v>
      </c>
      <c r="H24" s="73"/>
      <c r="I24" s="73">
        <v>45901</v>
      </c>
      <c r="J24" s="68">
        <f>(K24)+(IF(L24=0,0,IF(L24&lt;7,1/2,1)))</f>
        <v>12</v>
      </c>
      <c r="K24" s="68">
        <v>11</v>
      </c>
      <c r="L24" s="68">
        <v>9</v>
      </c>
      <c r="M24" s="76">
        <f>(N24)+(IF(O24=0,0,IF(O24&lt;6,1/2,1)))</f>
        <v>23</v>
      </c>
      <c r="N24" s="68">
        <v>22</v>
      </c>
      <c r="O24" s="68">
        <v>9</v>
      </c>
      <c r="P24" s="92" t="s">
        <v>445</v>
      </c>
    </row>
    <row r="25" spans="1:19" ht="39.75" customHeight="1" x14ac:dyDescent="0.3">
      <c r="A25" s="31">
        <v>6</v>
      </c>
      <c r="B25" s="388" t="s">
        <v>446</v>
      </c>
      <c r="C25" s="411"/>
      <c r="D25" s="15"/>
      <c r="E25" s="15"/>
      <c r="F25" s="340"/>
      <c r="G25" s="15"/>
      <c r="H25" s="16"/>
      <c r="I25" s="16"/>
      <c r="J25" s="12"/>
      <c r="K25" s="12"/>
      <c r="L25" s="12"/>
      <c r="M25" s="13"/>
      <c r="N25" s="12"/>
      <c r="O25" s="12"/>
      <c r="P25" s="17"/>
    </row>
    <row r="26" spans="1:19" s="48" customFormat="1" ht="64.5" customHeight="1" x14ac:dyDescent="0.3">
      <c r="A26" s="109">
        <v>1</v>
      </c>
      <c r="B26" s="153" t="s">
        <v>447</v>
      </c>
      <c r="C26" s="366">
        <v>28801</v>
      </c>
      <c r="D26" s="154" t="s">
        <v>21</v>
      </c>
      <c r="E26" s="109" t="s">
        <v>253</v>
      </c>
      <c r="F26" s="342" t="s">
        <v>448</v>
      </c>
      <c r="G26" s="155">
        <v>50740</v>
      </c>
      <c r="H26" s="156"/>
      <c r="I26" s="73">
        <v>45901</v>
      </c>
      <c r="J26" s="69">
        <f>(K26)+(IF(L26=0,0,IF(L26&lt;6,1/2,1)))</f>
        <v>20.5</v>
      </c>
      <c r="K26" s="109">
        <v>20</v>
      </c>
      <c r="L26" s="109">
        <v>2</v>
      </c>
      <c r="M26" s="69">
        <f>(N26)+(IF(O26=0,0,IF(O26&lt;6,1/2,1)))</f>
        <v>13.5</v>
      </c>
      <c r="N26" s="109">
        <v>13</v>
      </c>
      <c r="O26" s="109">
        <v>3</v>
      </c>
      <c r="P26" s="47" t="s">
        <v>449</v>
      </c>
    </row>
    <row r="27" spans="1:19" ht="39.75" customHeight="1" x14ac:dyDescent="0.3">
      <c r="A27" s="31">
        <v>7</v>
      </c>
      <c r="B27" s="388" t="s">
        <v>450</v>
      </c>
      <c r="C27" s="424"/>
      <c r="D27" s="424"/>
      <c r="E27" s="411"/>
      <c r="F27" s="340"/>
      <c r="G27" s="15"/>
      <c r="H27" s="16"/>
      <c r="I27" s="16"/>
      <c r="J27" s="12"/>
      <c r="K27" s="12"/>
      <c r="L27" s="12"/>
      <c r="M27" s="13"/>
      <c r="N27" s="12"/>
      <c r="O27" s="12"/>
      <c r="P27" s="17"/>
    </row>
    <row r="28" spans="1:19" s="48" customFormat="1" ht="63" customHeight="1" x14ac:dyDescent="0.3">
      <c r="A28" s="63">
        <v>1</v>
      </c>
      <c r="B28" s="64" t="s">
        <v>451</v>
      </c>
      <c r="C28" s="65">
        <v>26996</v>
      </c>
      <c r="D28" s="66" t="s">
        <v>33</v>
      </c>
      <c r="E28" s="66" t="s">
        <v>26</v>
      </c>
      <c r="F28" s="163" t="s">
        <v>452</v>
      </c>
      <c r="G28" s="65">
        <v>49644</v>
      </c>
      <c r="H28" s="67"/>
      <c r="I28" s="67">
        <v>45901</v>
      </c>
      <c r="J28" s="63">
        <f t="shared" ref="J28:J41" si="0">(K28)+(IF(L28=0,0,IF(L28&lt;7,1/2,1)))</f>
        <v>18.5</v>
      </c>
      <c r="K28" s="63">
        <v>18</v>
      </c>
      <c r="L28" s="63">
        <v>5</v>
      </c>
      <c r="M28" s="69">
        <f t="shared" ref="M28:M41" si="1">(N28)+(IF(O28=0,0,IF(O28&lt;6,1/2,1)))</f>
        <v>10.5</v>
      </c>
      <c r="N28" s="63">
        <v>10</v>
      </c>
      <c r="O28" s="63">
        <v>3</v>
      </c>
      <c r="P28" s="107" t="s">
        <v>453</v>
      </c>
      <c r="Q28" s="398"/>
      <c r="R28" s="398"/>
      <c r="S28" s="398"/>
    </row>
    <row r="29" spans="1:19" s="1" customFormat="1" ht="69.75" customHeight="1" x14ac:dyDescent="0.3">
      <c r="A29" s="27">
        <v>2</v>
      </c>
      <c r="B29" s="143" t="s">
        <v>454</v>
      </c>
      <c r="C29" s="157" t="s">
        <v>455</v>
      </c>
      <c r="D29" s="75" t="s">
        <v>21</v>
      </c>
      <c r="E29" s="75" t="s">
        <v>159</v>
      </c>
      <c r="F29" s="143" t="s">
        <v>126</v>
      </c>
      <c r="G29" s="157">
        <v>50314</v>
      </c>
      <c r="H29" s="73"/>
      <c r="I29" s="73" t="s">
        <v>47</v>
      </c>
      <c r="J29" s="68">
        <f t="shared" si="0"/>
        <v>20.5</v>
      </c>
      <c r="K29" s="68">
        <v>20</v>
      </c>
      <c r="L29" s="68">
        <v>3</v>
      </c>
      <c r="M29" s="76">
        <f t="shared" si="1"/>
        <v>12.5</v>
      </c>
      <c r="N29" s="68">
        <v>12</v>
      </c>
      <c r="O29" s="68">
        <v>1</v>
      </c>
      <c r="P29" s="111" t="s">
        <v>456</v>
      </c>
      <c r="Q29" s="436"/>
      <c r="R29" s="436"/>
      <c r="S29" s="436"/>
    </row>
    <row r="30" spans="1:19" s="46" customFormat="1" ht="54.75" customHeight="1" x14ac:dyDescent="0.3">
      <c r="A30" s="68">
        <v>3</v>
      </c>
      <c r="B30" s="184" t="s">
        <v>457</v>
      </c>
      <c r="C30" s="367">
        <v>31704</v>
      </c>
      <c r="D30" s="190" t="s">
        <v>33</v>
      </c>
      <c r="E30" s="191" t="s">
        <v>178</v>
      </c>
      <c r="F30" s="344" t="s">
        <v>458</v>
      </c>
      <c r="G30" s="192">
        <v>54363</v>
      </c>
      <c r="H30" s="188"/>
      <c r="I30" s="188" t="s">
        <v>47</v>
      </c>
      <c r="J30" s="186">
        <f t="shared" si="0"/>
        <v>14</v>
      </c>
      <c r="K30" s="68">
        <v>13</v>
      </c>
      <c r="L30" s="68">
        <v>7</v>
      </c>
      <c r="M30" s="76">
        <f t="shared" si="1"/>
        <v>23.5</v>
      </c>
      <c r="N30" s="186">
        <v>23</v>
      </c>
      <c r="O30" s="186">
        <v>2</v>
      </c>
      <c r="P30" s="397" t="s">
        <v>459</v>
      </c>
    </row>
    <row r="31" spans="1:19" s="46" customFormat="1" ht="54.75" customHeight="1" x14ac:dyDescent="0.3">
      <c r="A31" s="68">
        <v>4</v>
      </c>
      <c r="B31" s="184" t="s">
        <v>460</v>
      </c>
      <c r="C31" s="157" t="s">
        <v>461</v>
      </c>
      <c r="D31" s="185" t="s">
        <v>33</v>
      </c>
      <c r="E31" s="185" t="s">
        <v>159</v>
      </c>
      <c r="F31" s="194" t="s">
        <v>462</v>
      </c>
      <c r="G31" s="187">
        <v>51714</v>
      </c>
      <c r="H31" s="188"/>
      <c r="I31" s="188" t="s">
        <v>47</v>
      </c>
      <c r="J31" s="186">
        <f t="shared" si="0"/>
        <v>23.5</v>
      </c>
      <c r="K31" s="68">
        <v>23</v>
      </c>
      <c r="L31" s="68">
        <v>4</v>
      </c>
      <c r="M31" s="76">
        <f t="shared" si="1"/>
        <v>16</v>
      </c>
      <c r="N31" s="186">
        <v>15</v>
      </c>
      <c r="O31" s="186">
        <v>11</v>
      </c>
      <c r="P31" s="414"/>
    </row>
    <row r="32" spans="1:19" s="46" customFormat="1" ht="48" customHeight="1" x14ac:dyDescent="0.3">
      <c r="A32" s="27">
        <v>5</v>
      </c>
      <c r="B32" s="194" t="s">
        <v>463</v>
      </c>
      <c r="C32" s="157" t="s">
        <v>464</v>
      </c>
      <c r="D32" s="185" t="s">
        <v>21</v>
      </c>
      <c r="E32" s="185" t="s">
        <v>178</v>
      </c>
      <c r="F32" s="194" t="s">
        <v>462</v>
      </c>
      <c r="G32" s="187" t="s">
        <v>465</v>
      </c>
      <c r="H32" s="188"/>
      <c r="I32" s="188" t="s">
        <v>47</v>
      </c>
      <c r="J32" s="186">
        <f t="shared" si="0"/>
        <v>14</v>
      </c>
      <c r="K32" s="68">
        <v>13</v>
      </c>
      <c r="L32" s="68">
        <v>7</v>
      </c>
      <c r="M32" s="76">
        <f t="shared" si="1"/>
        <v>22</v>
      </c>
      <c r="N32" s="186">
        <v>21</v>
      </c>
      <c r="O32" s="186">
        <v>6</v>
      </c>
      <c r="P32" s="414"/>
    </row>
    <row r="33" spans="1:16" s="46" customFormat="1" ht="63" customHeight="1" x14ac:dyDescent="0.3">
      <c r="A33" s="68">
        <v>6</v>
      </c>
      <c r="B33" s="184" t="s">
        <v>466</v>
      </c>
      <c r="C33" s="157" t="s">
        <v>467</v>
      </c>
      <c r="D33" s="185" t="s">
        <v>33</v>
      </c>
      <c r="E33" s="185" t="s">
        <v>159</v>
      </c>
      <c r="F33" s="194" t="s">
        <v>468</v>
      </c>
      <c r="G33" s="187" t="s">
        <v>469</v>
      </c>
      <c r="H33" s="188"/>
      <c r="I33" s="188" t="s">
        <v>47</v>
      </c>
      <c r="J33" s="186">
        <f t="shared" si="0"/>
        <v>20.5</v>
      </c>
      <c r="K33" s="68">
        <v>20</v>
      </c>
      <c r="L33" s="68">
        <v>3</v>
      </c>
      <c r="M33" s="76">
        <f t="shared" si="1"/>
        <v>15</v>
      </c>
      <c r="N33" s="186">
        <v>14</v>
      </c>
      <c r="O33" s="186">
        <v>9</v>
      </c>
      <c r="P33" s="414"/>
    </row>
    <row r="34" spans="1:16" s="46" customFormat="1" ht="47.25" customHeight="1" x14ac:dyDescent="0.3">
      <c r="A34" s="68">
        <v>7</v>
      </c>
      <c r="B34" s="184" t="s">
        <v>470</v>
      </c>
      <c r="C34" s="157" t="s">
        <v>471</v>
      </c>
      <c r="D34" s="185" t="s">
        <v>33</v>
      </c>
      <c r="E34" s="185" t="s">
        <v>159</v>
      </c>
      <c r="F34" s="194" t="s">
        <v>468</v>
      </c>
      <c r="G34" s="187" t="s">
        <v>472</v>
      </c>
      <c r="H34" s="188"/>
      <c r="I34" s="188" t="s">
        <v>47</v>
      </c>
      <c r="J34" s="186">
        <f t="shared" si="0"/>
        <v>26</v>
      </c>
      <c r="K34" s="68">
        <v>25</v>
      </c>
      <c r="L34" s="68">
        <v>8</v>
      </c>
      <c r="M34" s="76">
        <f t="shared" si="1"/>
        <v>8</v>
      </c>
      <c r="N34" s="186">
        <v>7</v>
      </c>
      <c r="O34" s="186">
        <v>7</v>
      </c>
      <c r="P34" s="414"/>
    </row>
    <row r="35" spans="1:16" s="46" customFormat="1" ht="54.75" customHeight="1" x14ac:dyDescent="0.3">
      <c r="A35" s="27">
        <v>8</v>
      </c>
      <c r="B35" s="184" t="s">
        <v>473</v>
      </c>
      <c r="C35" s="157" t="s">
        <v>474</v>
      </c>
      <c r="D35" s="185" t="s">
        <v>33</v>
      </c>
      <c r="E35" s="185" t="s">
        <v>178</v>
      </c>
      <c r="F35" s="194" t="s">
        <v>136</v>
      </c>
      <c r="G35" s="187" t="s">
        <v>475</v>
      </c>
      <c r="H35" s="195"/>
      <c r="I35" s="188" t="s">
        <v>47</v>
      </c>
      <c r="J35" s="186">
        <f t="shared" si="0"/>
        <v>22.5</v>
      </c>
      <c r="K35" s="68">
        <v>22</v>
      </c>
      <c r="L35" s="68">
        <v>6</v>
      </c>
      <c r="M35" s="76">
        <f t="shared" si="1"/>
        <v>17</v>
      </c>
      <c r="N35" s="186">
        <v>17</v>
      </c>
      <c r="O35" s="186">
        <v>0</v>
      </c>
      <c r="P35" s="414"/>
    </row>
    <row r="36" spans="1:16" s="46" customFormat="1" ht="54.75" customHeight="1" x14ac:dyDescent="0.3">
      <c r="A36" s="68">
        <v>9</v>
      </c>
      <c r="B36" s="184" t="s">
        <v>476</v>
      </c>
      <c r="C36" s="75">
        <v>30382</v>
      </c>
      <c r="D36" s="185" t="s">
        <v>21</v>
      </c>
      <c r="E36" s="185" t="s">
        <v>159</v>
      </c>
      <c r="F36" s="194" t="s">
        <v>165</v>
      </c>
      <c r="G36" s="185">
        <v>52322</v>
      </c>
      <c r="H36" s="188"/>
      <c r="I36" s="188" t="s">
        <v>47</v>
      </c>
      <c r="J36" s="186">
        <f t="shared" si="0"/>
        <v>20.5</v>
      </c>
      <c r="K36" s="68">
        <v>20</v>
      </c>
      <c r="L36" s="68">
        <v>1</v>
      </c>
      <c r="M36" s="76">
        <f t="shared" si="1"/>
        <v>18</v>
      </c>
      <c r="N36" s="186">
        <v>17</v>
      </c>
      <c r="O36" s="186">
        <v>7</v>
      </c>
      <c r="P36" s="414"/>
    </row>
    <row r="37" spans="1:16" s="46" customFormat="1" ht="45" customHeight="1" x14ac:dyDescent="0.3">
      <c r="A37" s="68">
        <v>10</v>
      </c>
      <c r="B37" s="184" t="s">
        <v>477</v>
      </c>
      <c r="C37" s="157" t="s">
        <v>478</v>
      </c>
      <c r="D37" s="185" t="s">
        <v>33</v>
      </c>
      <c r="E37" s="185" t="s">
        <v>159</v>
      </c>
      <c r="F37" s="194" t="s">
        <v>462</v>
      </c>
      <c r="G37" s="187" t="s">
        <v>479</v>
      </c>
      <c r="H37" s="188"/>
      <c r="I37" s="188" t="s">
        <v>47</v>
      </c>
      <c r="J37" s="186">
        <f t="shared" si="0"/>
        <v>18</v>
      </c>
      <c r="K37" s="68">
        <v>17</v>
      </c>
      <c r="L37" s="68">
        <v>7</v>
      </c>
      <c r="M37" s="76">
        <f t="shared" si="1"/>
        <v>19</v>
      </c>
      <c r="N37" s="186">
        <v>18</v>
      </c>
      <c r="O37" s="186">
        <v>10</v>
      </c>
      <c r="P37" s="415"/>
    </row>
    <row r="38" spans="1:16" s="46" customFormat="1" ht="58.5" customHeight="1" x14ac:dyDescent="0.3">
      <c r="A38" s="27">
        <v>11</v>
      </c>
      <c r="B38" s="184" t="s">
        <v>480</v>
      </c>
      <c r="C38" s="157" t="s">
        <v>481</v>
      </c>
      <c r="D38" s="185" t="s">
        <v>21</v>
      </c>
      <c r="E38" s="185" t="s">
        <v>26</v>
      </c>
      <c r="F38" s="194" t="s">
        <v>482</v>
      </c>
      <c r="G38" s="187" t="s">
        <v>483</v>
      </c>
      <c r="H38" s="188"/>
      <c r="I38" s="188" t="s">
        <v>47</v>
      </c>
      <c r="J38" s="186">
        <f t="shared" si="0"/>
        <v>21.5</v>
      </c>
      <c r="K38" s="68">
        <v>21</v>
      </c>
      <c r="L38" s="68">
        <v>1</v>
      </c>
      <c r="M38" s="76">
        <f t="shared" si="1"/>
        <v>6.5</v>
      </c>
      <c r="N38" s="186">
        <v>6</v>
      </c>
      <c r="O38" s="186">
        <v>4</v>
      </c>
      <c r="P38" s="92" t="s">
        <v>484</v>
      </c>
    </row>
    <row r="39" spans="1:16" s="46" customFormat="1" ht="55.5" customHeight="1" x14ac:dyDescent="0.3">
      <c r="A39" s="68">
        <v>12</v>
      </c>
      <c r="B39" s="184" t="s">
        <v>485</v>
      </c>
      <c r="C39" s="157" t="s">
        <v>486</v>
      </c>
      <c r="D39" s="185" t="s">
        <v>33</v>
      </c>
      <c r="E39" s="185" t="s">
        <v>358</v>
      </c>
      <c r="F39" s="344" t="s">
        <v>487</v>
      </c>
      <c r="G39" s="187" t="s">
        <v>488</v>
      </c>
      <c r="H39" s="184"/>
      <c r="I39" s="188" t="s">
        <v>47</v>
      </c>
      <c r="J39" s="186">
        <f t="shared" si="0"/>
        <v>23</v>
      </c>
      <c r="K39" s="68">
        <v>22</v>
      </c>
      <c r="L39" s="68">
        <v>9</v>
      </c>
      <c r="M39" s="76">
        <f t="shared" si="1"/>
        <v>7</v>
      </c>
      <c r="N39" s="186">
        <v>6</v>
      </c>
      <c r="O39" s="186">
        <v>10</v>
      </c>
      <c r="P39" s="92" t="s">
        <v>489</v>
      </c>
    </row>
    <row r="40" spans="1:16" s="46" customFormat="1" ht="53.25" customHeight="1" x14ac:dyDescent="0.3">
      <c r="A40" s="68">
        <v>13</v>
      </c>
      <c r="B40" s="189" t="s">
        <v>490</v>
      </c>
      <c r="C40" s="367" t="s">
        <v>491</v>
      </c>
      <c r="D40" s="190" t="s">
        <v>33</v>
      </c>
      <c r="E40" s="191" t="s">
        <v>159</v>
      </c>
      <c r="F40" s="344" t="s">
        <v>162</v>
      </c>
      <c r="G40" s="192" t="s">
        <v>492</v>
      </c>
      <c r="H40" s="188"/>
      <c r="I40" s="188" t="s">
        <v>47</v>
      </c>
      <c r="J40" s="186">
        <f t="shared" si="0"/>
        <v>22</v>
      </c>
      <c r="K40" s="68">
        <v>21</v>
      </c>
      <c r="L40" s="68">
        <v>8</v>
      </c>
      <c r="M40" s="76">
        <f t="shared" si="1"/>
        <v>17</v>
      </c>
      <c r="N40" s="186">
        <v>16</v>
      </c>
      <c r="O40" s="186">
        <v>11</v>
      </c>
      <c r="P40" s="92" t="s">
        <v>493</v>
      </c>
    </row>
    <row r="41" spans="1:16" s="46" customFormat="1" ht="63" customHeight="1" x14ac:dyDescent="0.3">
      <c r="A41" s="27">
        <v>14</v>
      </c>
      <c r="B41" s="196" t="s">
        <v>494</v>
      </c>
      <c r="C41" s="368" t="s">
        <v>495</v>
      </c>
      <c r="D41" s="197" t="s">
        <v>33</v>
      </c>
      <c r="E41" s="198" t="s">
        <v>496</v>
      </c>
      <c r="F41" s="345" t="s">
        <v>497</v>
      </c>
      <c r="G41" s="199" t="s">
        <v>498</v>
      </c>
      <c r="H41" s="200"/>
      <c r="I41" s="200" t="s">
        <v>47</v>
      </c>
      <c r="J41" s="201">
        <f t="shared" si="0"/>
        <v>22.5</v>
      </c>
      <c r="K41" s="36">
        <v>22</v>
      </c>
      <c r="L41" s="36">
        <v>2</v>
      </c>
      <c r="M41" s="79">
        <f t="shared" si="1"/>
        <v>12</v>
      </c>
      <c r="N41" s="201">
        <v>11</v>
      </c>
      <c r="O41" s="201">
        <v>11</v>
      </c>
      <c r="P41" s="91" t="s">
        <v>499</v>
      </c>
    </row>
    <row r="42" spans="1:16" s="46" customFormat="1" ht="40.5" customHeight="1" x14ac:dyDescent="0.3">
      <c r="A42" s="40">
        <v>8</v>
      </c>
      <c r="B42" s="396" t="s">
        <v>500</v>
      </c>
      <c r="C42" s="424"/>
      <c r="D42" s="424"/>
      <c r="E42" s="411"/>
      <c r="F42" s="346"/>
      <c r="G42" s="50"/>
      <c r="H42" s="37"/>
      <c r="I42" s="37"/>
      <c r="J42" s="42"/>
      <c r="K42" s="42"/>
      <c r="L42" s="42"/>
      <c r="M42" s="44"/>
      <c r="N42" s="42"/>
      <c r="O42" s="42"/>
      <c r="P42" s="106"/>
    </row>
    <row r="43" spans="1:16" s="46" customFormat="1" ht="75" customHeight="1" x14ac:dyDescent="0.3">
      <c r="A43" s="68">
        <v>1</v>
      </c>
      <c r="B43" s="74" t="s">
        <v>501</v>
      </c>
      <c r="C43" s="75">
        <v>27784</v>
      </c>
      <c r="D43" s="75" t="s">
        <v>33</v>
      </c>
      <c r="E43" s="75" t="s">
        <v>502</v>
      </c>
      <c r="F43" s="143" t="s">
        <v>503</v>
      </c>
      <c r="G43" s="75">
        <v>50437</v>
      </c>
      <c r="H43" s="73"/>
      <c r="I43" s="73">
        <v>45901</v>
      </c>
      <c r="J43" s="68">
        <v>27</v>
      </c>
      <c r="K43" s="68">
        <v>26</v>
      </c>
      <c r="L43" s="68">
        <v>11</v>
      </c>
      <c r="M43" s="76">
        <v>12.5</v>
      </c>
      <c r="N43" s="68">
        <v>12</v>
      </c>
      <c r="O43" s="68">
        <v>5</v>
      </c>
      <c r="P43" s="427" t="s">
        <v>504</v>
      </c>
    </row>
    <row r="44" spans="1:16" s="46" customFormat="1" ht="75.75" customHeight="1" x14ac:dyDescent="0.3">
      <c r="A44" s="36">
        <v>2</v>
      </c>
      <c r="B44" s="89" t="s">
        <v>505</v>
      </c>
      <c r="C44" s="83">
        <v>27723</v>
      </c>
      <c r="D44" s="83" t="s">
        <v>21</v>
      </c>
      <c r="E44" s="83" t="s">
        <v>506</v>
      </c>
      <c r="F44" s="82" t="s">
        <v>503</v>
      </c>
      <c r="G44" s="164">
        <v>49644</v>
      </c>
      <c r="H44" s="38"/>
      <c r="I44" s="38">
        <v>45901</v>
      </c>
      <c r="J44" s="36">
        <v>23.5</v>
      </c>
      <c r="K44" s="36">
        <v>23</v>
      </c>
      <c r="L44" s="36">
        <v>4</v>
      </c>
      <c r="M44" s="79">
        <v>10.5</v>
      </c>
      <c r="N44" s="36">
        <v>10</v>
      </c>
      <c r="O44" s="36">
        <v>3</v>
      </c>
      <c r="P44" s="415"/>
    </row>
    <row r="45" spans="1:16" ht="33.75" customHeight="1" x14ac:dyDescent="0.3">
      <c r="A45" s="31">
        <v>9</v>
      </c>
      <c r="B45" s="388" t="s">
        <v>507</v>
      </c>
      <c r="C45" s="424"/>
      <c r="D45" s="424"/>
      <c r="E45" s="411"/>
      <c r="F45" s="340"/>
      <c r="G45" s="15"/>
      <c r="H45" s="16"/>
      <c r="I45" s="16"/>
      <c r="J45" s="12"/>
      <c r="K45" s="12"/>
      <c r="L45" s="12"/>
      <c r="M45" s="13"/>
      <c r="N45" s="12"/>
      <c r="O45" s="12"/>
      <c r="P45" s="17"/>
    </row>
    <row r="46" spans="1:16" s="46" customFormat="1" ht="68.25" customHeight="1" x14ac:dyDescent="0.3">
      <c r="A46" s="36">
        <v>1</v>
      </c>
      <c r="B46" s="167" t="s">
        <v>508</v>
      </c>
      <c r="C46" s="83">
        <v>29206</v>
      </c>
      <c r="D46" s="83" t="s">
        <v>33</v>
      </c>
      <c r="E46" s="83" t="s">
        <v>26</v>
      </c>
      <c r="F46" s="82" t="s">
        <v>509</v>
      </c>
      <c r="G46" s="164">
        <v>51867</v>
      </c>
      <c r="H46" s="38"/>
      <c r="I46" s="38">
        <v>45901</v>
      </c>
      <c r="J46" s="36">
        <f>(K46)+(IF(L46=0,0,IF(L46&lt;7,1/2,1)))</f>
        <v>25</v>
      </c>
      <c r="K46" s="36">
        <v>25</v>
      </c>
      <c r="L46" s="36">
        <v>0</v>
      </c>
      <c r="M46" s="79">
        <f>(N46)+(IF(O46=0,0,IF(O46&lt;6,1/2,1)))</f>
        <v>16.5</v>
      </c>
      <c r="N46" s="36">
        <v>16</v>
      </c>
      <c r="O46" s="36">
        <v>4</v>
      </c>
      <c r="P46" s="108" t="s">
        <v>510</v>
      </c>
    </row>
    <row r="47" spans="1:16" ht="33.75" customHeight="1" x14ac:dyDescent="0.3">
      <c r="A47" s="31">
        <v>10</v>
      </c>
      <c r="B47" s="388" t="s">
        <v>511</v>
      </c>
      <c r="C47" s="424"/>
      <c r="D47" s="424"/>
      <c r="E47" s="411"/>
      <c r="F47" s="340"/>
      <c r="G47" s="15"/>
      <c r="H47" s="16"/>
      <c r="I47" s="16"/>
      <c r="J47" s="12"/>
      <c r="K47" s="12"/>
      <c r="L47" s="12"/>
      <c r="M47" s="13"/>
      <c r="N47" s="12"/>
      <c r="O47" s="12"/>
      <c r="P47" s="17"/>
    </row>
    <row r="48" spans="1:16" s="94" customFormat="1" ht="54" customHeight="1" x14ac:dyDescent="0.3">
      <c r="A48" s="63">
        <v>1</v>
      </c>
      <c r="B48" s="163" t="s">
        <v>512</v>
      </c>
      <c r="C48" s="66" t="s">
        <v>1262</v>
      </c>
      <c r="D48" s="66" t="s">
        <v>21</v>
      </c>
      <c r="E48" s="66" t="s">
        <v>26</v>
      </c>
      <c r="F48" s="347" t="s">
        <v>513</v>
      </c>
      <c r="G48" s="66">
        <v>49583</v>
      </c>
      <c r="H48" s="67"/>
      <c r="I48" s="67">
        <v>45901</v>
      </c>
      <c r="J48" s="63">
        <f>(K48)+(IF(L48=0,0,IF(L48&lt;7,1/2,1)))</f>
        <v>25</v>
      </c>
      <c r="K48" s="63">
        <v>25</v>
      </c>
      <c r="L48" s="63">
        <v>0</v>
      </c>
      <c r="M48" s="69">
        <f>(N48)+(IF(O48=0,0,IF(O48&lt;6,1/2,1)))</f>
        <v>10.5</v>
      </c>
      <c r="N48" s="63">
        <v>10</v>
      </c>
      <c r="O48" s="63">
        <v>1</v>
      </c>
      <c r="P48" s="435" t="s">
        <v>514</v>
      </c>
    </row>
    <row r="49" spans="1:16" s="95" customFormat="1" ht="62.25" customHeight="1" x14ac:dyDescent="0.3">
      <c r="A49" s="36">
        <v>2</v>
      </c>
      <c r="B49" s="82" t="s">
        <v>515</v>
      </c>
      <c r="C49" s="83">
        <v>28051</v>
      </c>
      <c r="D49" s="83" t="s">
        <v>21</v>
      </c>
      <c r="E49" s="83" t="s">
        <v>26</v>
      </c>
      <c r="F49" s="82" t="s">
        <v>516</v>
      </c>
      <c r="G49" s="83">
        <v>49980</v>
      </c>
      <c r="H49" s="38"/>
      <c r="I49" s="38">
        <v>45901</v>
      </c>
      <c r="J49" s="36">
        <f>(K49)+(IF(L49=0,0,IF(L49&lt;7,1/2,1)))</f>
        <v>29.5</v>
      </c>
      <c r="K49" s="36">
        <v>29</v>
      </c>
      <c r="L49" s="36">
        <v>6</v>
      </c>
      <c r="M49" s="79">
        <f>(N49)+(IF(O49=0,0,IF(O49&lt;6,1/2,1)))</f>
        <v>11.5</v>
      </c>
      <c r="N49" s="36">
        <v>11</v>
      </c>
      <c r="O49" s="36">
        <v>2</v>
      </c>
      <c r="P49" s="420"/>
    </row>
    <row r="50" spans="1:16" s="49" customFormat="1" ht="33" customHeight="1" x14ac:dyDescent="0.3">
      <c r="A50" s="112" t="s">
        <v>196</v>
      </c>
      <c r="B50" s="113" t="s">
        <v>517</v>
      </c>
      <c r="C50" s="112"/>
      <c r="D50" s="112"/>
      <c r="E50" s="112"/>
      <c r="F50" s="338"/>
      <c r="G50" s="114"/>
      <c r="H50" s="115"/>
      <c r="I50" s="115"/>
      <c r="J50" s="114"/>
      <c r="K50" s="139"/>
      <c r="L50" s="139"/>
      <c r="M50" s="114"/>
      <c r="N50" s="114"/>
      <c r="O50" s="114"/>
      <c r="P50" s="116"/>
    </row>
    <row r="51" spans="1:16" ht="30" customHeight="1" x14ac:dyDescent="0.3">
      <c r="A51" s="21">
        <v>1</v>
      </c>
      <c r="B51" s="386" t="s">
        <v>518</v>
      </c>
      <c r="C51" s="31"/>
      <c r="D51" s="21"/>
      <c r="E51" s="21"/>
      <c r="F51" s="288"/>
      <c r="G51" s="21"/>
      <c r="H51" s="22"/>
      <c r="I51" s="22"/>
      <c r="J51" s="31"/>
      <c r="K51" s="31"/>
      <c r="L51" s="31"/>
      <c r="M51" s="32"/>
      <c r="N51" s="21"/>
      <c r="O51" s="21"/>
      <c r="P51" s="24"/>
    </row>
    <row r="52" spans="1:16" s="48" customFormat="1" ht="41.25" customHeight="1" x14ac:dyDescent="0.3">
      <c r="A52" s="68">
        <v>1</v>
      </c>
      <c r="B52" s="74" t="s">
        <v>519</v>
      </c>
      <c r="C52" s="157">
        <v>27696</v>
      </c>
      <c r="D52" s="75" t="s">
        <v>21</v>
      </c>
      <c r="E52" s="75" t="s">
        <v>520</v>
      </c>
      <c r="F52" s="143" t="s">
        <v>201</v>
      </c>
      <c r="G52" s="75">
        <v>49614</v>
      </c>
      <c r="H52" s="73"/>
      <c r="I52" s="73">
        <v>45901</v>
      </c>
      <c r="J52" s="68">
        <f>(K52)+(IF(L52=0,0,IF(L52&lt;7,1/2,1)))</f>
        <v>28</v>
      </c>
      <c r="K52" s="68">
        <v>27</v>
      </c>
      <c r="L52" s="68">
        <v>7</v>
      </c>
      <c r="M52" s="76">
        <f>(N52)+(IF(O52=0,0,IF(O52&lt;6,1/2,1)))</f>
        <v>10.5</v>
      </c>
      <c r="N52" s="68">
        <v>10</v>
      </c>
      <c r="O52" s="68">
        <v>2</v>
      </c>
      <c r="P52" s="427" t="s">
        <v>521</v>
      </c>
    </row>
    <row r="53" spans="1:16" s="48" customFormat="1" ht="49.5" customHeight="1" x14ac:dyDescent="0.3">
      <c r="A53" s="68">
        <v>2</v>
      </c>
      <c r="B53" s="74" t="s">
        <v>522</v>
      </c>
      <c r="C53" s="75">
        <v>28122</v>
      </c>
      <c r="D53" s="75" t="s">
        <v>33</v>
      </c>
      <c r="E53" s="75" t="s">
        <v>301</v>
      </c>
      <c r="F53" s="143" t="s">
        <v>523</v>
      </c>
      <c r="G53" s="75">
        <v>50771</v>
      </c>
      <c r="H53" s="73"/>
      <c r="I53" s="73">
        <v>45901</v>
      </c>
      <c r="J53" s="68">
        <f>(K53)+(IF(L53=0,0,IF(L53&lt;7,1/2,1)))</f>
        <v>12.5</v>
      </c>
      <c r="K53" s="68">
        <v>12</v>
      </c>
      <c r="L53" s="68">
        <v>4</v>
      </c>
      <c r="M53" s="76">
        <f>(N53)+(IF(O53=0,0,IF(O53&lt;6,1/2,1)))</f>
        <v>13.5</v>
      </c>
      <c r="N53" s="68">
        <v>13</v>
      </c>
      <c r="O53" s="68">
        <v>4</v>
      </c>
      <c r="P53" s="414"/>
    </row>
    <row r="54" spans="1:16" s="48" customFormat="1" ht="41.25" customHeight="1" x14ac:dyDescent="0.3">
      <c r="A54" s="68">
        <v>3</v>
      </c>
      <c r="B54" s="89" t="s">
        <v>524</v>
      </c>
      <c r="C54" s="164">
        <v>29197</v>
      </c>
      <c r="D54" s="83" t="s">
        <v>33</v>
      </c>
      <c r="E54" s="83" t="s">
        <v>301</v>
      </c>
      <c r="F54" s="82" t="s">
        <v>316</v>
      </c>
      <c r="G54" s="83">
        <v>51867</v>
      </c>
      <c r="H54" s="38"/>
      <c r="I54" s="38">
        <v>45901</v>
      </c>
      <c r="J54" s="68">
        <f>(K54)+(IF(L54=0,0,IF(L54&lt;7,1/2,1)))</f>
        <v>20</v>
      </c>
      <c r="K54" s="36">
        <v>20</v>
      </c>
      <c r="L54" s="36">
        <v>0</v>
      </c>
      <c r="M54" s="76">
        <f>(N54)+(IF(O54=0,0,IF(O54&lt;6,1/2,1)))</f>
        <v>16.5</v>
      </c>
      <c r="N54" s="36">
        <v>16</v>
      </c>
      <c r="O54" s="36">
        <v>4</v>
      </c>
      <c r="P54" s="415"/>
    </row>
    <row r="55" spans="1:16" s="49" customFormat="1" ht="33" customHeight="1" x14ac:dyDescent="0.3">
      <c r="A55" s="40">
        <v>2</v>
      </c>
      <c r="B55" s="396" t="s">
        <v>525</v>
      </c>
      <c r="C55" s="411"/>
      <c r="D55" s="99"/>
      <c r="E55" s="99"/>
      <c r="F55" s="348"/>
      <c r="G55" s="99"/>
      <c r="H55" s="100"/>
      <c r="I55" s="100"/>
      <c r="J55" s="99"/>
      <c r="K55" s="40"/>
      <c r="L55" s="40"/>
      <c r="M55" s="99"/>
      <c r="N55" s="99"/>
      <c r="O55" s="99"/>
      <c r="P55" s="101"/>
    </row>
    <row r="56" spans="1:16" s="46" customFormat="1" ht="45" customHeight="1" x14ac:dyDescent="0.3">
      <c r="A56" s="68">
        <v>1</v>
      </c>
      <c r="B56" s="74" t="s">
        <v>526</v>
      </c>
      <c r="C56" s="75">
        <v>28914</v>
      </c>
      <c r="D56" s="75" t="s">
        <v>21</v>
      </c>
      <c r="E56" s="68" t="s">
        <v>301</v>
      </c>
      <c r="F56" s="143" t="s">
        <v>261</v>
      </c>
      <c r="G56" s="75">
        <v>50830</v>
      </c>
      <c r="H56" s="73"/>
      <c r="I56" s="73">
        <v>45901</v>
      </c>
      <c r="J56" s="68">
        <f t="shared" ref="J56:J66" si="2">(K56)+(IF(L56=0,0,IF(L56&lt;7,1/2,1)))</f>
        <v>23.5</v>
      </c>
      <c r="K56" s="68">
        <v>23</v>
      </c>
      <c r="L56" s="68">
        <v>6</v>
      </c>
      <c r="M56" s="76">
        <f t="shared" ref="M56:M66" si="3">(N56)+(IF(O56=0,0,IF(O56&lt;6,1/2,1)))</f>
        <v>14</v>
      </c>
      <c r="N56" s="68">
        <v>13</v>
      </c>
      <c r="O56" s="68">
        <v>6</v>
      </c>
      <c r="P56" s="394" t="s">
        <v>527</v>
      </c>
    </row>
    <row r="57" spans="1:16" s="46" customFormat="1" ht="42" customHeight="1" x14ac:dyDescent="0.3">
      <c r="A57" s="68">
        <v>2</v>
      </c>
      <c r="B57" s="74" t="s">
        <v>528</v>
      </c>
      <c r="C57" s="75">
        <v>30312</v>
      </c>
      <c r="D57" s="75" t="s">
        <v>21</v>
      </c>
      <c r="E57" s="68" t="s">
        <v>301</v>
      </c>
      <c r="F57" s="143" t="s">
        <v>261</v>
      </c>
      <c r="G57" s="75">
        <v>52232</v>
      </c>
      <c r="H57" s="73"/>
      <c r="I57" s="73">
        <v>45901</v>
      </c>
      <c r="J57" s="68">
        <f t="shared" si="2"/>
        <v>21</v>
      </c>
      <c r="K57" s="68">
        <v>20</v>
      </c>
      <c r="L57" s="68">
        <v>9</v>
      </c>
      <c r="M57" s="76">
        <f t="shared" si="3"/>
        <v>17.5</v>
      </c>
      <c r="N57" s="68">
        <v>17</v>
      </c>
      <c r="O57" s="68">
        <v>4</v>
      </c>
      <c r="P57" s="414"/>
    </row>
    <row r="58" spans="1:16" s="46" customFormat="1" ht="45.75" customHeight="1" x14ac:dyDescent="0.3">
      <c r="A58" s="68">
        <v>3</v>
      </c>
      <c r="B58" s="143" t="s">
        <v>529</v>
      </c>
      <c r="C58" s="75">
        <v>31439</v>
      </c>
      <c r="D58" s="75" t="s">
        <v>21</v>
      </c>
      <c r="E58" s="68" t="s">
        <v>301</v>
      </c>
      <c r="F58" s="143" t="s">
        <v>261</v>
      </c>
      <c r="G58" s="75">
        <v>53359</v>
      </c>
      <c r="H58" s="73"/>
      <c r="I58" s="73">
        <v>45901</v>
      </c>
      <c r="J58" s="68">
        <f t="shared" si="2"/>
        <v>17</v>
      </c>
      <c r="K58" s="68">
        <v>16</v>
      </c>
      <c r="L58" s="68">
        <v>8</v>
      </c>
      <c r="M58" s="76">
        <f t="shared" si="3"/>
        <v>20.5</v>
      </c>
      <c r="N58" s="68">
        <v>20</v>
      </c>
      <c r="O58" s="68">
        <v>5</v>
      </c>
      <c r="P58" s="415"/>
    </row>
    <row r="59" spans="1:16" s="46" customFormat="1" ht="59.25" customHeight="1" x14ac:dyDescent="0.3">
      <c r="A59" s="68">
        <v>4</v>
      </c>
      <c r="B59" s="74" t="s">
        <v>530</v>
      </c>
      <c r="C59" s="75">
        <v>29598</v>
      </c>
      <c r="D59" s="75" t="s">
        <v>33</v>
      </c>
      <c r="E59" s="68" t="s">
        <v>301</v>
      </c>
      <c r="F59" s="143" t="s">
        <v>261</v>
      </c>
      <c r="G59" s="75">
        <v>52263</v>
      </c>
      <c r="H59" s="73"/>
      <c r="I59" s="73">
        <v>45901</v>
      </c>
      <c r="J59" s="68">
        <f t="shared" si="2"/>
        <v>22</v>
      </c>
      <c r="K59" s="68">
        <v>22</v>
      </c>
      <c r="L59" s="68">
        <v>0</v>
      </c>
      <c r="M59" s="76">
        <f t="shared" si="3"/>
        <v>17.5</v>
      </c>
      <c r="N59" s="68">
        <v>17</v>
      </c>
      <c r="O59" s="68">
        <v>5</v>
      </c>
      <c r="P59" s="77" t="s">
        <v>531</v>
      </c>
    </row>
    <row r="60" spans="1:16" s="46" customFormat="1" ht="45.75" customHeight="1" x14ac:dyDescent="0.3">
      <c r="A60" s="68">
        <v>5</v>
      </c>
      <c r="B60" s="143" t="s">
        <v>532</v>
      </c>
      <c r="C60" s="168" t="s">
        <v>533</v>
      </c>
      <c r="D60" s="169" t="s">
        <v>33</v>
      </c>
      <c r="E60" s="75" t="s">
        <v>26</v>
      </c>
      <c r="F60" s="349" t="s">
        <v>312</v>
      </c>
      <c r="G60" s="75">
        <v>52597</v>
      </c>
      <c r="H60" s="78"/>
      <c r="I60" s="73">
        <v>45901</v>
      </c>
      <c r="J60" s="68">
        <f t="shared" si="2"/>
        <v>17.5</v>
      </c>
      <c r="K60" s="68">
        <v>17</v>
      </c>
      <c r="L60" s="68">
        <v>6</v>
      </c>
      <c r="M60" s="76">
        <f t="shared" si="3"/>
        <v>18.5</v>
      </c>
      <c r="N60" s="68">
        <v>18</v>
      </c>
      <c r="O60" s="68">
        <v>4</v>
      </c>
      <c r="P60" s="77" t="s">
        <v>534</v>
      </c>
    </row>
    <row r="61" spans="1:16" s="46" customFormat="1" ht="51" customHeight="1" x14ac:dyDescent="0.3">
      <c r="A61" s="68">
        <v>6</v>
      </c>
      <c r="B61" s="74" t="s">
        <v>535</v>
      </c>
      <c r="C61" s="75" t="s">
        <v>1263</v>
      </c>
      <c r="D61" s="169" t="s">
        <v>21</v>
      </c>
      <c r="E61" s="75" t="s">
        <v>26</v>
      </c>
      <c r="F61" s="349" t="s">
        <v>312</v>
      </c>
      <c r="G61" s="75">
        <v>52779</v>
      </c>
      <c r="H61" s="73"/>
      <c r="I61" s="87">
        <v>45901</v>
      </c>
      <c r="J61" s="68">
        <f t="shared" si="2"/>
        <v>17</v>
      </c>
      <c r="K61" s="68">
        <v>16</v>
      </c>
      <c r="L61" s="68">
        <v>8</v>
      </c>
      <c r="M61" s="76">
        <f t="shared" si="3"/>
        <v>19</v>
      </c>
      <c r="N61" s="68">
        <v>18</v>
      </c>
      <c r="O61" s="68">
        <v>10</v>
      </c>
      <c r="P61" s="77" t="s">
        <v>531</v>
      </c>
    </row>
    <row r="62" spans="1:16" s="46" customFormat="1" ht="38.25" customHeight="1" x14ac:dyDescent="0.3">
      <c r="A62" s="68">
        <v>7</v>
      </c>
      <c r="B62" s="74" t="s">
        <v>536</v>
      </c>
      <c r="C62" s="168" t="s">
        <v>537</v>
      </c>
      <c r="D62" s="169" t="s">
        <v>33</v>
      </c>
      <c r="E62" s="75" t="s">
        <v>26</v>
      </c>
      <c r="F62" s="349" t="s">
        <v>206</v>
      </c>
      <c r="G62" s="75">
        <v>54363</v>
      </c>
      <c r="H62" s="78"/>
      <c r="I62" s="73">
        <v>45901</v>
      </c>
      <c r="J62" s="68">
        <f t="shared" si="2"/>
        <v>17</v>
      </c>
      <c r="K62" s="68">
        <v>16</v>
      </c>
      <c r="L62" s="68">
        <v>8</v>
      </c>
      <c r="M62" s="76">
        <f t="shared" si="3"/>
        <v>23.5</v>
      </c>
      <c r="N62" s="68">
        <v>23</v>
      </c>
      <c r="O62" s="68">
        <v>2</v>
      </c>
      <c r="P62" s="421" t="s">
        <v>527</v>
      </c>
    </row>
    <row r="63" spans="1:16" s="46" customFormat="1" ht="42" customHeight="1" x14ac:dyDescent="0.3">
      <c r="A63" s="68">
        <v>8</v>
      </c>
      <c r="B63" s="143" t="s">
        <v>538</v>
      </c>
      <c r="C63" s="168" t="s">
        <v>539</v>
      </c>
      <c r="D63" s="169" t="s">
        <v>21</v>
      </c>
      <c r="E63" s="75" t="s">
        <v>26</v>
      </c>
      <c r="F63" s="349" t="s">
        <v>206</v>
      </c>
      <c r="G63" s="75">
        <v>51349</v>
      </c>
      <c r="H63" s="78"/>
      <c r="I63" s="73">
        <v>45901</v>
      </c>
      <c r="J63" s="68">
        <f t="shared" si="2"/>
        <v>19.5</v>
      </c>
      <c r="K63" s="68">
        <v>19</v>
      </c>
      <c r="L63" s="68">
        <v>4</v>
      </c>
      <c r="M63" s="76">
        <f t="shared" si="3"/>
        <v>15</v>
      </c>
      <c r="N63" s="68">
        <v>14</v>
      </c>
      <c r="O63" s="68">
        <v>11</v>
      </c>
      <c r="P63" s="419"/>
    </row>
    <row r="64" spans="1:16" s="46" customFormat="1" ht="51" customHeight="1" x14ac:dyDescent="0.3">
      <c r="A64" s="68">
        <v>9</v>
      </c>
      <c r="B64" s="143" t="s">
        <v>540</v>
      </c>
      <c r="C64" s="75">
        <v>26587</v>
      </c>
      <c r="D64" s="75" t="s">
        <v>21</v>
      </c>
      <c r="E64" s="68" t="s">
        <v>26</v>
      </c>
      <c r="F64" s="143" t="s">
        <v>541</v>
      </c>
      <c r="G64" s="75">
        <v>48030</v>
      </c>
      <c r="H64" s="73"/>
      <c r="I64" s="73">
        <v>45901</v>
      </c>
      <c r="J64" s="68">
        <f t="shared" si="2"/>
        <v>14.5</v>
      </c>
      <c r="K64" s="68">
        <v>14</v>
      </c>
      <c r="L64" s="68">
        <v>3</v>
      </c>
      <c r="M64" s="76">
        <f t="shared" si="3"/>
        <v>6</v>
      </c>
      <c r="N64" s="68">
        <v>5</v>
      </c>
      <c r="O64" s="68">
        <v>10</v>
      </c>
      <c r="P64" s="422"/>
    </row>
    <row r="65" spans="1:16" s="49" customFormat="1" ht="45.75" customHeight="1" x14ac:dyDescent="0.3">
      <c r="A65" s="68">
        <v>10</v>
      </c>
      <c r="B65" s="74" t="s">
        <v>542</v>
      </c>
      <c r="C65" s="157">
        <v>29938</v>
      </c>
      <c r="D65" s="75" t="s">
        <v>33</v>
      </c>
      <c r="E65" s="75" t="s">
        <v>26</v>
      </c>
      <c r="F65" s="143" t="s">
        <v>396</v>
      </c>
      <c r="G65" s="75">
        <v>52597</v>
      </c>
      <c r="H65" s="73"/>
      <c r="I65" s="73">
        <v>45901</v>
      </c>
      <c r="J65" s="68">
        <f t="shared" si="2"/>
        <v>9.5</v>
      </c>
      <c r="K65" s="68">
        <v>9</v>
      </c>
      <c r="L65" s="68">
        <v>6</v>
      </c>
      <c r="M65" s="76">
        <f t="shared" si="3"/>
        <v>18.5</v>
      </c>
      <c r="N65" s="68">
        <v>18</v>
      </c>
      <c r="O65" s="68">
        <v>4</v>
      </c>
      <c r="P65" s="77" t="s">
        <v>543</v>
      </c>
    </row>
    <row r="66" spans="1:16" s="49" customFormat="1" ht="48" customHeight="1" x14ac:dyDescent="0.3">
      <c r="A66" s="36">
        <v>11</v>
      </c>
      <c r="B66" s="89" t="s">
        <v>544</v>
      </c>
      <c r="C66" s="83">
        <v>30349</v>
      </c>
      <c r="D66" s="36" t="s">
        <v>33</v>
      </c>
      <c r="E66" s="36" t="s">
        <v>26</v>
      </c>
      <c r="F66" s="82" t="s">
        <v>293</v>
      </c>
      <c r="G66" s="75">
        <v>53022</v>
      </c>
      <c r="H66" s="170"/>
      <c r="I66" s="88">
        <v>45901</v>
      </c>
      <c r="J66" s="36">
        <f t="shared" si="2"/>
        <v>17</v>
      </c>
      <c r="K66" s="36">
        <v>16</v>
      </c>
      <c r="L66" s="36">
        <v>7</v>
      </c>
      <c r="M66" s="79">
        <f t="shared" si="3"/>
        <v>20</v>
      </c>
      <c r="N66" s="36">
        <v>19</v>
      </c>
      <c r="O66" s="36">
        <v>6</v>
      </c>
      <c r="P66" s="72" t="s">
        <v>545</v>
      </c>
    </row>
    <row r="67" spans="1:16" ht="36.75" customHeight="1" x14ac:dyDescent="0.3">
      <c r="A67" s="21">
        <v>3</v>
      </c>
      <c r="B67" s="388" t="s">
        <v>546</v>
      </c>
      <c r="C67" s="411"/>
      <c r="D67" s="21"/>
      <c r="E67" s="21"/>
      <c r="F67" s="288"/>
      <c r="G67" s="21"/>
      <c r="H67" s="22"/>
      <c r="I67" s="22"/>
      <c r="J67" s="31"/>
      <c r="K67" s="31"/>
      <c r="L67" s="31"/>
      <c r="M67" s="32"/>
      <c r="N67" s="21"/>
      <c r="O67" s="21"/>
      <c r="P67" s="24"/>
    </row>
    <row r="68" spans="1:16" ht="44.25" customHeight="1" x14ac:dyDescent="0.3">
      <c r="A68" s="51">
        <v>1</v>
      </c>
      <c r="B68" s="202" t="s">
        <v>547</v>
      </c>
      <c r="C68" s="203" t="s">
        <v>1264</v>
      </c>
      <c r="D68" s="203" t="s">
        <v>33</v>
      </c>
      <c r="E68" s="35" t="s">
        <v>301</v>
      </c>
      <c r="F68" s="226" t="s">
        <v>548</v>
      </c>
      <c r="G68" s="203">
        <v>51683</v>
      </c>
      <c r="H68" s="204"/>
      <c r="I68" s="205">
        <v>45901</v>
      </c>
      <c r="J68" s="35">
        <f>(K68)+(IF(L68=0,0,IF(L68&lt;7,1/2,1)))</f>
        <v>18</v>
      </c>
      <c r="K68" s="35">
        <v>18</v>
      </c>
      <c r="L68" s="35">
        <v>0</v>
      </c>
      <c r="M68" s="206">
        <f>(N68)+(IF(O68=0,0,IF(O68&lt;6,1/2,1)))</f>
        <v>16</v>
      </c>
      <c r="N68" s="35">
        <v>15</v>
      </c>
      <c r="O68" s="35">
        <v>10</v>
      </c>
      <c r="P68" s="434" t="s">
        <v>549</v>
      </c>
    </row>
    <row r="69" spans="1:16" ht="48.75" customHeight="1" x14ac:dyDescent="0.3">
      <c r="A69" s="52">
        <v>2</v>
      </c>
      <c r="B69" s="178" t="s">
        <v>550</v>
      </c>
      <c r="C69" s="180">
        <v>29551</v>
      </c>
      <c r="D69" s="180" t="s">
        <v>21</v>
      </c>
      <c r="E69" s="27" t="s">
        <v>260</v>
      </c>
      <c r="F69" s="183" t="s">
        <v>261</v>
      </c>
      <c r="G69" s="180">
        <v>51471</v>
      </c>
      <c r="H69" s="207"/>
      <c r="I69" s="181">
        <v>45901</v>
      </c>
      <c r="J69" s="27">
        <f>(K69)+(IF(L69=0,0,IF(L69&lt;7,1/2,1)))</f>
        <v>21.5</v>
      </c>
      <c r="K69" s="27">
        <v>21</v>
      </c>
      <c r="L69" s="27">
        <v>2</v>
      </c>
      <c r="M69" s="182">
        <f>(N69)+(IF(O69=0,0,IF(O69&lt;6,1/2,1)))</f>
        <v>15.5</v>
      </c>
      <c r="N69" s="27">
        <v>15</v>
      </c>
      <c r="O69" s="27">
        <v>3</v>
      </c>
      <c r="P69" s="414"/>
    </row>
    <row r="70" spans="1:16" ht="47.25" customHeight="1" x14ac:dyDescent="0.3">
      <c r="A70" s="53">
        <v>3</v>
      </c>
      <c r="B70" s="208" t="s">
        <v>551</v>
      </c>
      <c r="C70" s="209">
        <v>28790</v>
      </c>
      <c r="D70" s="209" t="s">
        <v>33</v>
      </c>
      <c r="E70" s="28" t="s">
        <v>333</v>
      </c>
      <c r="F70" s="221" t="s">
        <v>221</v>
      </c>
      <c r="G70" s="209">
        <v>51441</v>
      </c>
      <c r="H70" s="210"/>
      <c r="I70" s="211">
        <v>45901</v>
      </c>
      <c r="J70" s="28">
        <f>(K70)+(IF(L70=0,0,IF(L70&lt;7,1/2,1)))</f>
        <v>20</v>
      </c>
      <c r="K70" s="28">
        <v>19</v>
      </c>
      <c r="L70" s="28">
        <v>11</v>
      </c>
      <c r="M70" s="212">
        <f>(N70)+(IF(O70=0,0,IF(O70&lt;6,1/2,1)))</f>
        <v>15.5</v>
      </c>
      <c r="N70" s="28">
        <v>15</v>
      </c>
      <c r="O70" s="28">
        <v>2</v>
      </c>
      <c r="P70" s="417"/>
    </row>
    <row r="71" spans="1:16" ht="30" customHeight="1" x14ac:dyDescent="0.3">
      <c r="A71" s="21">
        <v>4</v>
      </c>
      <c r="B71" s="388" t="s">
        <v>552</v>
      </c>
      <c r="C71" s="411"/>
      <c r="D71" s="21"/>
      <c r="E71" s="21"/>
      <c r="F71" s="288"/>
      <c r="G71" s="21"/>
      <c r="H71" s="22"/>
      <c r="I71" s="22"/>
      <c r="J71" s="31"/>
      <c r="K71" s="31"/>
      <c r="L71" s="31"/>
      <c r="M71" s="13"/>
      <c r="N71" s="21"/>
      <c r="O71" s="21"/>
      <c r="P71" s="24"/>
    </row>
    <row r="72" spans="1:16" s="1" customFormat="1" ht="52.5" customHeight="1" x14ac:dyDescent="0.3">
      <c r="A72" s="27">
        <v>1</v>
      </c>
      <c r="B72" s="217" t="s">
        <v>553</v>
      </c>
      <c r="C72" s="370" t="s">
        <v>554</v>
      </c>
      <c r="D72" s="218" t="s">
        <v>33</v>
      </c>
      <c r="E72" s="27" t="s">
        <v>26</v>
      </c>
      <c r="F72" s="183" t="s">
        <v>541</v>
      </c>
      <c r="G72" s="180">
        <v>49614</v>
      </c>
      <c r="H72" s="207"/>
      <c r="I72" s="219">
        <v>45901</v>
      </c>
      <c r="J72" s="27">
        <f t="shared" ref="J72:J79" si="4">(K72)+(IF(L72=0,0,IF(L72&lt;7,1/2,1)))</f>
        <v>24</v>
      </c>
      <c r="K72" s="27">
        <v>23</v>
      </c>
      <c r="L72" s="27">
        <v>10</v>
      </c>
      <c r="M72" s="182">
        <f t="shared" ref="M72:M79" si="5">(N72)+(IF(O72=0,0,IF(O72&lt;6,1/2,1)))</f>
        <v>10.5</v>
      </c>
      <c r="N72" s="220">
        <v>10</v>
      </c>
      <c r="O72" s="220">
        <v>2</v>
      </c>
      <c r="P72" s="413" t="s">
        <v>555</v>
      </c>
    </row>
    <row r="73" spans="1:16" s="1" customFormat="1" ht="43.5" customHeight="1" x14ac:dyDescent="0.3">
      <c r="A73" s="27">
        <v>2</v>
      </c>
      <c r="B73" s="183" t="s">
        <v>556</v>
      </c>
      <c r="C73" s="179" t="s">
        <v>557</v>
      </c>
      <c r="D73" s="218" t="s">
        <v>21</v>
      </c>
      <c r="E73" s="27" t="s">
        <v>26</v>
      </c>
      <c r="F73" s="183" t="s">
        <v>316</v>
      </c>
      <c r="G73" s="180">
        <v>50345</v>
      </c>
      <c r="H73" s="207"/>
      <c r="I73" s="219">
        <v>45901</v>
      </c>
      <c r="J73" s="27">
        <f t="shared" si="4"/>
        <v>19.5</v>
      </c>
      <c r="K73" s="27">
        <v>19</v>
      </c>
      <c r="L73" s="27">
        <v>4</v>
      </c>
      <c r="M73" s="182">
        <f t="shared" si="5"/>
        <v>12.5</v>
      </c>
      <c r="N73" s="220">
        <v>12</v>
      </c>
      <c r="O73" s="220">
        <v>2</v>
      </c>
      <c r="P73" s="414"/>
    </row>
    <row r="74" spans="1:16" s="1" customFormat="1" ht="44.25" customHeight="1" x14ac:dyDescent="0.3">
      <c r="A74" s="27">
        <v>3</v>
      </c>
      <c r="B74" s="183" t="s">
        <v>558</v>
      </c>
      <c r="C74" s="179" t="s">
        <v>559</v>
      </c>
      <c r="D74" s="218" t="s">
        <v>33</v>
      </c>
      <c r="E74" s="27" t="s">
        <v>26</v>
      </c>
      <c r="F74" s="183" t="s">
        <v>270</v>
      </c>
      <c r="G74" s="180">
        <v>53418</v>
      </c>
      <c r="H74" s="207"/>
      <c r="I74" s="219">
        <v>45901</v>
      </c>
      <c r="J74" s="27">
        <f t="shared" si="4"/>
        <v>10.5</v>
      </c>
      <c r="K74" s="27">
        <v>10</v>
      </c>
      <c r="L74" s="27">
        <v>5</v>
      </c>
      <c r="M74" s="182">
        <f t="shared" si="5"/>
        <v>21</v>
      </c>
      <c r="N74" s="220">
        <v>20</v>
      </c>
      <c r="O74" s="220">
        <v>7</v>
      </c>
      <c r="P74" s="414"/>
    </row>
    <row r="75" spans="1:16" s="1" customFormat="1" ht="42.75" customHeight="1" x14ac:dyDescent="0.3">
      <c r="A75" s="27">
        <v>4</v>
      </c>
      <c r="B75" s="183" t="s">
        <v>560</v>
      </c>
      <c r="C75" s="179" t="s">
        <v>561</v>
      </c>
      <c r="D75" s="218" t="s">
        <v>33</v>
      </c>
      <c r="E75" s="27" t="s">
        <v>26</v>
      </c>
      <c r="F75" s="183" t="s">
        <v>261</v>
      </c>
      <c r="G75" s="180">
        <v>50131</v>
      </c>
      <c r="H75" s="207"/>
      <c r="I75" s="219">
        <v>45901</v>
      </c>
      <c r="J75" s="27">
        <f t="shared" si="4"/>
        <v>23.5</v>
      </c>
      <c r="K75" s="27">
        <v>23</v>
      </c>
      <c r="L75" s="27">
        <v>6</v>
      </c>
      <c r="M75" s="182">
        <f t="shared" si="5"/>
        <v>12</v>
      </c>
      <c r="N75" s="220">
        <v>11</v>
      </c>
      <c r="O75" s="220">
        <v>7</v>
      </c>
      <c r="P75" s="415"/>
    </row>
    <row r="76" spans="1:16" s="1" customFormat="1" ht="52.5" customHeight="1" x14ac:dyDescent="0.3">
      <c r="A76" s="27">
        <v>5</v>
      </c>
      <c r="B76" s="217" t="s">
        <v>562</v>
      </c>
      <c r="C76" s="370" t="s">
        <v>563</v>
      </c>
      <c r="D76" s="218" t="s">
        <v>33</v>
      </c>
      <c r="E76" s="27" t="s">
        <v>26</v>
      </c>
      <c r="F76" s="183" t="s">
        <v>312</v>
      </c>
      <c r="G76" s="180">
        <v>52871</v>
      </c>
      <c r="H76" s="207"/>
      <c r="I76" s="219">
        <v>45901</v>
      </c>
      <c r="J76" s="27">
        <f t="shared" si="4"/>
        <v>18</v>
      </c>
      <c r="K76" s="27">
        <v>17</v>
      </c>
      <c r="L76" s="27">
        <v>8</v>
      </c>
      <c r="M76" s="182">
        <f t="shared" si="5"/>
        <v>19.5</v>
      </c>
      <c r="N76" s="220">
        <v>19</v>
      </c>
      <c r="O76" s="220">
        <v>1</v>
      </c>
      <c r="P76" s="27" t="s">
        <v>564</v>
      </c>
    </row>
    <row r="77" spans="1:16" s="1" customFormat="1" ht="43.5" customHeight="1" x14ac:dyDescent="0.3">
      <c r="A77" s="27">
        <v>6</v>
      </c>
      <c r="B77" s="183" t="s">
        <v>565</v>
      </c>
      <c r="C77" s="179" t="s">
        <v>566</v>
      </c>
      <c r="D77" s="218" t="s">
        <v>21</v>
      </c>
      <c r="E77" s="27" t="s">
        <v>26</v>
      </c>
      <c r="F77" s="183" t="s">
        <v>316</v>
      </c>
      <c r="G77" s="180">
        <v>50345</v>
      </c>
      <c r="H77" s="207"/>
      <c r="I77" s="219">
        <v>45901</v>
      </c>
      <c r="J77" s="27">
        <f t="shared" si="4"/>
        <v>23</v>
      </c>
      <c r="K77" s="27">
        <v>22</v>
      </c>
      <c r="L77" s="27">
        <v>8</v>
      </c>
      <c r="M77" s="182">
        <f t="shared" si="5"/>
        <v>12.5</v>
      </c>
      <c r="N77" s="220">
        <v>12</v>
      </c>
      <c r="O77" s="220">
        <v>2</v>
      </c>
      <c r="P77" s="27" t="s">
        <v>567</v>
      </c>
    </row>
    <row r="78" spans="1:16" s="1" customFormat="1" ht="54" customHeight="1" x14ac:dyDescent="0.3">
      <c r="A78" s="27">
        <v>7</v>
      </c>
      <c r="B78" s="183" t="s">
        <v>568</v>
      </c>
      <c r="C78" s="179" t="s">
        <v>569</v>
      </c>
      <c r="D78" s="218" t="s">
        <v>21</v>
      </c>
      <c r="E78" s="27" t="s">
        <v>26</v>
      </c>
      <c r="F78" s="183" t="s">
        <v>261</v>
      </c>
      <c r="G78" s="180">
        <v>53175</v>
      </c>
      <c r="H78" s="207"/>
      <c r="I78" s="219">
        <v>45901</v>
      </c>
      <c r="J78" s="27">
        <f t="shared" si="4"/>
        <v>10.5</v>
      </c>
      <c r="K78" s="27">
        <v>10</v>
      </c>
      <c r="L78" s="27">
        <v>6</v>
      </c>
      <c r="M78" s="182">
        <f t="shared" si="5"/>
        <v>20</v>
      </c>
      <c r="N78" s="220">
        <v>19</v>
      </c>
      <c r="O78" s="220">
        <v>11</v>
      </c>
      <c r="P78" s="27" t="s">
        <v>570</v>
      </c>
    </row>
    <row r="79" spans="1:16" s="1" customFormat="1" ht="53.25" customHeight="1" x14ac:dyDescent="0.3">
      <c r="A79" s="27">
        <v>8</v>
      </c>
      <c r="B79" s="221" t="s">
        <v>571</v>
      </c>
      <c r="C79" s="222" t="s">
        <v>572</v>
      </c>
      <c r="D79" s="223" t="s">
        <v>33</v>
      </c>
      <c r="E79" s="28" t="s">
        <v>26</v>
      </c>
      <c r="F79" s="221" t="s">
        <v>275</v>
      </c>
      <c r="G79" s="209">
        <v>50314</v>
      </c>
      <c r="H79" s="210"/>
      <c r="I79" s="224">
        <v>45901</v>
      </c>
      <c r="J79" s="28">
        <f t="shared" si="4"/>
        <v>12</v>
      </c>
      <c r="K79" s="28">
        <v>11</v>
      </c>
      <c r="L79" s="28">
        <v>7</v>
      </c>
      <c r="M79" s="212">
        <f t="shared" si="5"/>
        <v>12.5</v>
      </c>
      <c r="N79" s="225">
        <v>12</v>
      </c>
      <c r="O79" s="225">
        <v>1</v>
      </c>
      <c r="P79" s="28" t="s">
        <v>573</v>
      </c>
    </row>
    <row r="80" spans="1:16" ht="33.75" customHeight="1" x14ac:dyDescent="0.3">
      <c r="A80" s="21">
        <v>5</v>
      </c>
      <c r="B80" s="388" t="s">
        <v>574</v>
      </c>
      <c r="C80" s="424"/>
      <c r="D80" s="411"/>
      <c r="E80" s="21"/>
      <c r="F80" s="288"/>
      <c r="G80" s="21"/>
      <c r="H80" s="22"/>
      <c r="I80" s="22"/>
      <c r="J80" s="31"/>
      <c r="K80" s="31"/>
      <c r="L80" s="31"/>
      <c r="M80" s="32"/>
      <c r="N80" s="21"/>
      <c r="O80" s="21"/>
      <c r="P80" s="24"/>
    </row>
    <row r="81" spans="1:16" ht="52.5" customHeight="1" x14ac:dyDescent="0.3">
      <c r="A81" s="27">
        <v>1</v>
      </c>
      <c r="B81" s="178" t="s">
        <v>575</v>
      </c>
      <c r="C81" s="228" t="s">
        <v>576</v>
      </c>
      <c r="D81" s="180" t="s">
        <v>33</v>
      </c>
      <c r="E81" s="180" t="s">
        <v>577</v>
      </c>
      <c r="F81" s="351" t="s">
        <v>578</v>
      </c>
      <c r="G81" s="180">
        <v>52994</v>
      </c>
      <c r="H81" s="207"/>
      <c r="I81" s="181">
        <v>45901</v>
      </c>
      <c r="J81" s="27">
        <f>(K81)+(IF(L81=0,0,IF(L81&lt;7,1/2,1)))</f>
        <v>17.5</v>
      </c>
      <c r="K81" s="27">
        <v>17</v>
      </c>
      <c r="L81" s="27">
        <v>4</v>
      </c>
      <c r="M81" s="182">
        <f>(N81)+(IF(O81=0,0,IF(O81&lt;6,1/2,1)))</f>
        <v>19.5</v>
      </c>
      <c r="N81" s="27">
        <v>19</v>
      </c>
      <c r="O81" s="27">
        <v>5</v>
      </c>
      <c r="P81" s="27" t="s">
        <v>579</v>
      </c>
    </row>
    <row r="82" spans="1:16" ht="54.75" customHeight="1" x14ac:dyDescent="0.3">
      <c r="A82" s="27">
        <v>2</v>
      </c>
      <c r="B82" s="183" t="s">
        <v>580</v>
      </c>
      <c r="C82" s="228" t="s">
        <v>581</v>
      </c>
      <c r="D82" s="180" t="s">
        <v>33</v>
      </c>
      <c r="E82" s="180" t="s">
        <v>577</v>
      </c>
      <c r="F82" s="351" t="s">
        <v>582</v>
      </c>
      <c r="G82" s="180">
        <v>50072</v>
      </c>
      <c r="H82" s="207"/>
      <c r="I82" s="181">
        <v>45901</v>
      </c>
      <c r="J82" s="27">
        <f>(K82)+(IF(L82=0,0,IF(L82&lt;7,1/2,1)))</f>
        <v>23.5</v>
      </c>
      <c r="K82" s="27">
        <v>23</v>
      </c>
      <c r="L82" s="27">
        <v>1</v>
      </c>
      <c r="M82" s="182">
        <f>(N82)+(IF(O82=0,0,IF(O82&lt;6,1/2,1)))</f>
        <v>11.5</v>
      </c>
      <c r="N82" s="27">
        <v>11</v>
      </c>
      <c r="O82" s="27">
        <v>5</v>
      </c>
      <c r="P82" s="413" t="s">
        <v>583</v>
      </c>
    </row>
    <row r="83" spans="1:16" ht="68.25" customHeight="1" x14ac:dyDescent="0.3">
      <c r="A83" s="28">
        <v>3</v>
      </c>
      <c r="B83" s="208" t="s">
        <v>584</v>
      </c>
      <c r="C83" s="209">
        <v>29133</v>
      </c>
      <c r="D83" s="209" t="s">
        <v>21</v>
      </c>
      <c r="E83" s="209" t="s">
        <v>585</v>
      </c>
      <c r="F83" s="221" t="s">
        <v>201</v>
      </c>
      <c r="G83" s="209">
        <v>51075</v>
      </c>
      <c r="H83" s="211"/>
      <c r="I83" s="229">
        <v>45901</v>
      </c>
      <c r="J83" s="28">
        <f>(K83)+(IF(L83=0,0,IF(L83&lt;7,1/2,1)))</f>
        <v>23</v>
      </c>
      <c r="K83" s="28">
        <v>22</v>
      </c>
      <c r="L83" s="28">
        <v>8</v>
      </c>
      <c r="M83" s="212">
        <f>(N83)+(IF(O83=0,0,IF(O83&lt;6,1/2,1)))</f>
        <v>14.5</v>
      </c>
      <c r="N83" s="28">
        <v>14</v>
      </c>
      <c r="O83" s="28">
        <v>2</v>
      </c>
      <c r="P83" s="415"/>
    </row>
    <row r="84" spans="1:16" ht="30" customHeight="1" x14ac:dyDescent="0.3">
      <c r="A84" s="21">
        <v>6</v>
      </c>
      <c r="B84" s="386" t="s">
        <v>586</v>
      </c>
      <c r="C84" s="31"/>
      <c r="D84" s="21"/>
      <c r="E84" s="21"/>
      <c r="F84" s="288"/>
      <c r="G84" s="21"/>
      <c r="H84" s="22"/>
      <c r="I84" s="22"/>
      <c r="J84" s="31"/>
      <c r="K84" s="31"/>
      <c r="L84" s="31"/>
      <c r="M84" s="32"/>
      <c r="N84" s="21"/>
      <c r="O84" s="21"/>
      <c r="P84" s="24"/>
    </row>
    <row r="85" spans="1:16" ht="56.25" customHeight="1" x14ac:dyDescent="0.3">
      <c r="A85" s="51">
        <v>1</v>
      </c>
      <c r="B85" s="226" t="s">
        <v>587</v>
      </c>
      <c r="C85" s="227" t="s">
        <v>588</v>
      </c>
      <c r="D85" s="35" t="s">
        <v>21</v>
      </c>
      <c r="E85" s="228" t="s">
        <v>26</v>
      </c>
      <c r="F85" s="350" t="s">
        <v>589</v>
      </c>
      <c r="G85" s="203">
        <v>51806</v>
      </c>
      <c r="H85" s="230"/>
      <c r="I85" s="205">
        <v>45901</v>
      </c>
      <c r="J85" s="35">
        <f t="shared" ref="J85:J90" si="6">(K85)+(IF(L85=0,0,IF(L85&lt;7,1/2,1)))</f>
        <v>18</v>
      </c>
      <c r="K85" s="227" t="s">
        <v>590</v>
      </c>
      <c r="L85" s="35">
        <v>8</v>
      </c>
      <c r="M85" s="206">
        <f t="shared" ref="M85:M90" si="7">(N85)+(IF(O85=0,0,IF(O85&lt;6,1/2,1)))</f>
        <v>16.5</v>
      </c>
      <c r="N85" s="51">
        <v>16</v>
      </c>
      <c r="O85" s="51">
        <v>2</v>
      </c>
      <c r="P85" s="121" t="s">
        <v>591</v>
      </c>
    </row>
    <row r="86" spans="1:16" ht="46.5" customHeight="1" x14ac:dyDescent="0.3">
      <c r="A86" s="52">
        <v>2</v>
      </c>
      <c r="B86" s="183" t="s">
        <v>592</v>
      </c>
      <c r="C86" s="228" t="s">
        <v>1265</v>
      </c>
      <c r="D86" s="27" t="s">
        <v>21</v>
      </c>
      <c r="E86" s="228" t="s">
        <v>26</v>
      </c>
      <c r="F86" s="351" t="s">
        <v>589</v>
      </c>
      <c r="G86" s="180">
        <v>52475</v>
      </c>
      <c r="H86" s="231"/>
      <c r="I86" s="181">
        <v>45901</v>
      </c>
      <c r="J86" s="27">
        <f t="shared" si="6"/>
        <v>17.5</v>
      </c>
      <c r="K86" s="228" t="s">
        <v>590</v>
      </c>
      <c r="L86" s="27">
        <v>2</v>
      </c>
      <c r="M86" s="182">
        <f t="shared" si="7"/>
        <v>18</v>
      </c>
      <c r="N86" s="52">
        <v>18</v>
      </c>
      <c r="O86" s="52">
        <v>0</v>
      </c>
      <c r="P86" s="119" t="s">
        <v>549</v>
      </c>
    </row>
    <row r="87" spans="1:16" ht="45" customHeight="1" x14ac:dyDescent="0.3">
      <c r="A87" s="52">
        <v>3</v>
      </c>
      <c r="B87" s="183" t="s">
        <v>593</v>
      </c>
      <c r="C87" s="228" t="s">
        <v>1266</v>
      </c>
      <c r="D87" s="27" t="s">
        <v>33</v>
      </c>
      <c r="E87" s="228" t="s">
        <v>26</v>
      </c>
      <c r="F87" s="351" t="s">
        <v>201</v>
      </c>
      <c r="G87" s="180">
        <v>52110</v>
      </c>
      <c r="H87" s="231"/>
      <c r="I87" s="181">
        <v>45901</v>
      </c>
      <c r="J87" s="27">
        <f t="shared" si="6"/>
        <v>23</v>
      </c>
      <c r="K87" s="228" t="s">
        <v>594</v>
      </c>
      <c r="L87" s="27">
        <v>8</v>
      </c>
      <c r="M87" s="182">
        <f t="shared" si="7"/>
        <v>17</v>
      </c>
      <c r="N87" s="52">
        <v>17</v>
      </c>
      <c r="O87" s="52">
        <v>0</v>
      </c>
      <c r="P87" s="119" t="s">
        <v>595</v>
      </c>
    </row>
    <row r="88" spans="1:16" ht="60.75" customHeight="1" x14ac:dyDescent="0.3">
      <c r="A88" s="52">
        <v>4</v>
      </c>
      <c r="B88" s="183" t="s">
        <v>596</v>
      </c>
      <c r="C88" s="228" t="s">
        <v>597</v>
      </c>
      <c r="D88" s="27" t="s">
        <v>33</v>
      </c>
      <c r="E88" s="228" t="s">
        <v>26</v>
      </c>
      <c r="F88" s="351" t="s">
        <v>275</v>
      </c>
      <c r="G88" s="180">
        <v>54483</v>
      </c>
      <c r="H88" s="231"/>
      <c r="I88" s="181">
        <v>45901</v>
      </c>
      <c r="J88" s="27">
        <f t="shared" si="6"/>
        <v>8</v>
      </c>
      <c r="K88" s="228" t="s">
        <v>598</v>
      </c>
      <c r="L88" s="27">
        <v>8</v>
      </c>
      <c r="M88" s="182">
        <f t="shared" si="7"/>
        <v>24</v>
      </c>
      <c r="N88" s="52">
        <v>23</v>
      </c>
      <c r="O88" s="52">
        <v>6</v>
      </c>
      <c r="P88" s="433" t="s">
        <v>599</v>
      </c>
    </row>
    <row r="89" spans="1:16" ht="48" customHeight="1" x14ac:dyDescent="0.3">
      <c r="A89" s="52">
        <v>5</v>
      </c>
      <c r="B89" s="183" t="s">
        <v>600</v>
      </c>
      <c r="C89" s="228" t="s">
        <v>601</v>
      </c>
      <c r="D89" s="27" t="s">
        <v>33</v>
      </c>
      <c r="E89" s="228" t="s">
        <v>26</v>
      </c>
      <c r="F89" s="351" t="s">
        <v>261</v>
      </c>
      <c r="G89" s="180">
        <v>52171</v>
      </c>
      <c r="H89" s="231"/>
      <c r="I89" s="181">
        <v>45901</v>
      </c>
      <c r="J89" s="27">
        <f t="shared" si="6"/>
        <v>15.5</v>
      </c>
      <c r="K89" s="228" t="s">
        <v>602</v>
      </c>
      <c r="L89" s="27">
        <v>1</v>
      </c>
      <c r="M89" s="182">
        <f t="shared" si="7"/>
        <v>17.5</v>
      </c>
      <c r="N89" s="52">
        <v>17</v>
      </c>
      <c r="O89" s="52">
        <v>2</v>
      </c>
      <c r="P89" s="414"/>
    </row>
    <row r="90" spans="1:16" ht="51" customHeight="1" x14ac:dyDescent="0.3">
      <c r="A90" s="52">
        <v>6</v>
      </c>
      <c r="B90" s="221" t="s">
        <v>603</v>
      </c>
      <c r="C90" s="232" t="s">
        <v>604</v>
      </c>
      <c r="D90" s="28" t="s">
        <v>21</v>
      </c>
      <c r="E90" s="228" t="s">
        <v>26</v>
      </c>
      <c r="F90" s="352" t="s">
        <v>279</v>
      </c>
      <c r="G90" s="209">
        <v>54483</v>
      </c>
      <c r="H90" s="233"/>
      <c r="I90" s="181">
        <v>45901</v>
      </c>
      <c r="J90" s="27">
        <f t="shared" si="6"/>
        <v>10</v>
      </c>
      <c r="K90" s="232" t="s">
        <v>605</v>
      </c>
      <c r="L90" s="28">
        <v>8</v>
      </c>
      <c r="M90" s="182">
        <f t="shared" si="7"/>
        <v>24</v>
      </c>
      <c r="N90" s="52">
        <v>23</v>
      </c>
      <c r="O90" s="52">
        <v>6</v>
      </c>
      <c r="P90" s="120" t="s">
        <v>549</v>
      </c>
    </row>
    <row r="91" spans="1:16" s="18" customFormat="1" ht="30.75" customHeight="1" x14ac:dyDescent="0.3">
      <c r="A91" s="31">
        <v>7</v>
      </c>
      <c r="B91" s="386" t="s">
        <v>606</v>
      </c>
      <c r="C91" s="31"/>
      <c r="D91" s="10"/>
      <c r="E91" s="10"/>
      <c r="F91" s="353"/>
      <c r="G91" s="10"/>
      <c r="H91" s="19"/>
      <c r="I91" s="19"/>
      <c r="J91" s="10"/>
      <c r="K91" s="31"/>
      <c r="L91" s="31"/>
      <c r="M91" s="10"/>
      <c r="N91" s="10"/>
      <c r="O91" s="10"/>
      <c r="P91" s="20"/>
    </row>
    <row r="92" spans="1:16" s="46" customFormat="1" ht="47.25" customHeight="1" x14ac:dyDescent="0.3">
      <c r="A92" s="68">
        <v>1</v>
      </c>
      <c r="B92" s="74" t="s">
        <v>607</v>
      </c>
      <c r="C92" s="157" t="s">
        <v>608</v>
      </c>
      <c r="D92" s="75" t="s">
        <v>33</v>
      </c>
      <c r="E92" s="75" t="s">
        <v>301</v>
      </c>
      <c r="F92" s="143" t="s">
        <v>312</v>
      </c>
      <c r="G92" s="75">
        <v>51683</v>
      </c>
      <c r="H92" s="73"/>
      <c r="I92" s="73">
        <v>45901</v>
      </c>
      <c r="J92" s="68">
        <f t="shared" ref="J92:J99" si="8">(K92)+(IF(L92=0,0,IF(L92&lt;7,1/2,1)))</f>
        <v>24</v>
      </c>
      <c r="K92" s="68">
        <v>23</v>
      </c>
      <c r="L92" s="68">
        <v>9</v>
      </c>
      <c r="M92" s="76">
        <f t="shared" ref="M92:M99" si="9">(N92)+(IF(O92=0,0,IF(O92&lt;6,1/2,1)))</f>
        <v>16</v>
      </c>
      <c r="N92" s="68">
        <v>15</v>
      </c>
      <c r="O92" s="68">
        <v>10</v>
      </c>
      <c r="P92" s="77" t="s">
        <v>609</v>
      </c>
    </row>
    <row r="93" spans="1:16" s="46" customFormat="1" ht="51" customHeight="1" x14ac:dyDescent="0.3">
      <c r="A93" s="68">
        <v>2</v>
      </c>
      <c r="B93" s="74" t="s">
        <v>610</v>
      </c>
      <c r="C93" s="157" t="s">
        <v>611</v>
      </c>
      <c r="D93" s="75" t="s">
        <v>33</v>
      </c>
      <c r="E93" s="75" t="s">
        <v>301</v>
      </c>
      <c r="F93" s="143" t="s">
        <v>221</v>
      </c>
      <c r="G93" s="75">
        <v>51836</v>
      </c>
      <c r="H93" s="73"/>
      <c r="I93" s="73">
        <v>45901</v>
      </c>
      <c r="J93" s="68">
        <f t="shared" si="8"/>
        <v>22</v>
      </c>
      <c r="K93" s="68">
        <v>22</v>
      </c>
      <c r="L93" s="68">
        <v>0</v>
      </c>
      <c r="M93" s="76">
        <f t="shared" si="9"/>
        <v>16.5</v>
      </c>
      <c r="N93" s="68">
        <v>16</v>
      </c>
      <c r="O93" s="68">
        <v>3</v>
      </c>
      <c r="P93" s="77" t="s">
        <v>612</v>
      </c>
    </row>
    <row r="94" spans="1:16" s="46" customFormat="1" ht="51" customHeight="1" x14ac:dyDescent="0.3">
      <c r="A94" s="68">
        <v>3</v>
      </c>
      <c r="B94" s="74" t="s">
        <v>613</v>
      </c>
      <c r="C94" s="157" t="s">
        <v>614</v>
      </c>
      <c r="D94" s="75" t="s">
        <v>33</v>
      </c>
      <c r="E94" s="75" t="s">
        <v>216</v>
      </c>
      <c r="F94" s="143" t="s">
        <v>615</v>
      </c>
      <c r="G94" s="75">
        <v>51836</v>
      </c>
      <c r="H94" s="73"/>
      <c r="I94" s="73">
        <v>45901</v>
      </c>
      <c r="J94" s="68">
        <f t="shared" si="8"/>
        <v>23.5</v>
      </c>
      <c r="K94" s="68">
        <v>23</v>
      </c>
      <c r="L94" s="68">
        <v>3</v>
      </c>
      <c r="M94" s="76">
        <f t="shared" si="9"/>
        <v>16.5</v>
      </c>
      <c r="N94" s="68">
        <v>16</v>
      </c>
      <c r="O94" s="68">
        <v>3</v>
      </c>
      <c r="P94" s="427" t="s">
        <v>218</v>
      </c>
    </row>
    <row r="95" spans="1:16" s="46" customFormat="1" ht="52.5" customHeight="1" x14ac:dyDescent="0.3">
      <c r="A95" s="68">
        <v>4</v>
      </c>
      <c r="B95" s="74" t="s">
        <v>616</v>
      </c>
      <c r="C95" s="157" t="s">
        <v>617</v>
      </c>
      <c r="D95" s="75" t="s">
        <v>33</v>
      </c>
      <c r="E95" s="75" t="s">
        <v>216</v>
      </c>
      <c r="F95" s="143" t="s">
        <v>201</v>
      </c>
      <c r="G95" s="75">
        <v>51653</v>
      </c>
      <c r="H95" s="73"/>
      <c r="I95" s="73">
        <v>45901</v>
      </c>
      <c r="J95" s="68">
        <f t="shared" si="8"/>
        <v>24</v>
      </c>
      <c r="K95" s="68">
        <v>23</v>
      </c>
      <c r="L95" s="68">
        <v>8</v>
      </c>
      <c r="M95" s="76">
        <f t="shared" si="9"/>
        <v>16</v>
      </c>
      <c r="N95" s="68">
        <v>15</v>
      </c>
      <c r="O95" s="68">
        <v>9</v>
      </c>
      <c r="P95" s="415"/>
    </row>
    <row r="96" spans="1:16" s="46" customFormat="1" ht="43.5" customHeight="1" x14ac:dyDescent="0.3">
      <c r="A96" s="68">
        <v>5</v>
      </c>
      <c r="B96" s="74" t="s">
        <v>618</v>
      </c>
      <c r="C96" s="157" t="s">
        <v>619</v>
      </c>
      <c r="D96" s="75" t="s">
        <v>21</v>
      </c>
      <c r="E96" s="75" t="s">
        <v>216</v>
      </c>
      <c r="F96" s="143" t="s">
        <v>221</v>
      </c>
      <c r="G96" s="75">
        <v>50192</v>
      </c>
      <c r="H96" s="78"/>
      <c r="I96" s="73">
        <v>45901</v>
      </c>
      <c r="J96" s="68">
        <f t="shared" si="8"/>
        <v>25.5</v>
      </c>
      <c r="K96" s="68">
        <v>25</v>
      </c>
      <c r="L96" s="68">
        <v>4</v>
      </c>
      <c r="M96" s="76">
        <f t="shared" si="9"/>
        <v>12</v>
      </c>
      <c r="N96" s="68">
        <v>11</v>
      </c>
      <c r="O96" s="68">
        <v>9</v>
      </c>
      <c r="P96" s="426" t="s">
        <v>620</v>
      </c>
    </row>
    <row r="97" spans="1:16" s="46" customFormat="1" ht="45" customHeight="1" x14ac:dyDescent="0.3">
      <c r="A97" s="68">
        <v>6</v>
      </c>
      <c r="B97" s="74" t="s">
        <v>621</v>
      </c>
      <c r="C97" s="157" t="s">
        <v>622</v>
      </c>
      <c r="D97" s="75" t="s">
        <v>33</v>
      </c>
      <c r="E97" s="75" t="s">
        <v>216</v>
      </c>
      <c r="F97" s="143" t="s">
        <v>206</v>
      </c>
      <c r="G97" s="75">
        <v>49675</v>
      </c>
      <c r="H97" s="78"/>
      <c r="I97" s="73">
        <v>45901</v>
      </c>
      <c r="J97" s="68">
        <f t="shared" si="8"/>
        <v>26</v>
      </c>
      <c r="K97" s="68">
        <v>25</v>
      </c>
      <c r="L97" s="68">
        <v>10</v>
      </c>
      <c r="M97" s="76">
        <f t="shared" si="9"/>
        <v>10.5</v>
      </c>
      <c r="N97" s="68">
        <v>10</v>
      </c>
      <c r="O97" s="68">
        <v>4</v>
      </c>
      <c r="P97" s="414"/>
    </row>
    <row r="98" spans="1:16" s="46" customFormat="1" ht="48.75" customHeight="1" x14ac:dyDescent="0.3">
      <c r="A98" s="68">
        <v>7</v>
      </c>
      <c r="B98" s="74" t="s">
        <v>623</v>
      </c>
      <c r="C98" s="157" t="s">
        <v>624</v>
      </c>
      <c r="D98" s="75" t="s">
        <v>21</v>
      </c>
      <c r="E98" s="75" t="s">
        <v>216</v>
      </c>
      <c r="F98" s="143" t="s">
        <v>221</v>
      </c>
      <c r="G98" s="75">
        <v>52018</v>
      </c>
      <c r="H98" s="78"/>
      <c r="I98" s="73">
        <v>45901</v>
      </c>
      <c r="J98" s="68">
        <f t="shared" si="8"/>
        <v>14</v>
      </c>
      <c r="K98" s="68">
        <v>13</v>
      </c>
      <c r="L98" s="68">
        <v>11</v>
      </c>
      <c r="M98" s="76">
        <f t="shared" si="9"/>
        <v>17</v>
      </c>
      <c r="N98" s="68">
        <v>16</v>
      </c>
      <c r="O98" s="68">
        <v>9</v>
      </c>
      <c r="P98" s="414"/>
    </row>
    <row r="99" spans="1:16" s="46" customFormat="1" ht="51" customHeight="1" x14ac:dyDescent="0.3">
      <c r="A99" s="68">
        <v>8</v>
      </c>
      <c r="B99" s="74" t="s">
        <v>625</v>
      </c>
      <c r="C99" s="157" t="s">
        <v>626</v>
      </c>
      <c r="D99" s="75" t="s">
        <v>33</v>
      </c>
      <c r="E99" s="75" t="s">
        <v>216</v>
      </c>
      <c r="F99" s="143" t="s">
        <v>201</v>
      </c>
      <c r="G99" s="75">
        <v>52383</v>
      </c>
      <c r="H99" s="78"/>
      <c r="I99" s="73">
        <v>45901</v>
      </c>
      <c r="J99" s="36">
        <f t="shared" si="8"/>
        <v>21</v>
      </c>
      <c r="K99" s="68">
        <v>20</v>
      </c>
      <c r="L99" s="68">
        <v>8</v>
      </c>
      <c r="M99" s="79">
        <f t="shared" si="9"/>
        <v>18</v>
      </c>
      <c r="N99" s="36">
        <v>17</v>
      </c>
      <c r="O99" s="36">
        <v>9</v>
      </c>
      <c r="P99" s="417"/>
    </row>
    <row r="100" spans="1:16" ht="30" customHeight="1" x14ac:dyDescent="0.3">
      <c r="A100" s="31">
        <v>8</v>
      </c>
      <c r="B100" s="386" t="s">
        <v>627</v>
      </c>
      <c r="C100" s="31"/>
      <c r="D100" s="31"/>
      <c r="E100" s="31"/>
      <c r="F100" s="288"/>
      <c r="G100" s="31"/>
      <c r="H100" s="11"/>
      <c r="I100" s="11"/>
      <c r="J100" s="31"/>
      <c r="K100" s="31"/>
      <c r="L100" s="31"/>
      <c r="M100" s="31"/>
      <c r="N100" s="31"/>
      <c r="O100" s="31"/>
      <c r="P100" s="34"/>
    </row>
    <row r="101" spans="1:16" ht="47.25" customHeight="1" x14ac:dyDescent="0.3">
      <c r="A101" s="27">
        <v>1</v>
      </c>
      <c r="B101" s="178" t="s">
        <v>628</v>
      </c>
      <c r="C101" s="180" t="s">
        <v>1267</v>
      </c>
      <c r="D101" s="27" t="s">
        <v>33</v>
      </c>
      <c r="E101" s="27" t="s">
        <v>26</v>
      </c>
      <c r="F101" s="183" t="s">
        <v>324</v>
      </c>
      <c r="G101" s="180">
        <v>51622</v>
      </c>
      <c r="H101" s="207"/>
      <c r="I101" s="181">
        <v>45901</v>
      </c>
      <c r="J101" s="27">
        <f t="shared" ref="J101:J109" si="10">(K101)+(IF(L101=0,0,IF(L101&lt;7,1/2,1)))</f>
        <v>10</v>
      </c>
      <c r="K101" s="27">
        <v>9</v>
      </c>
      <c r="L101" s="27">
        <v>11</v>
      </c>
      <c r="M101" s="182">
        <f t="shared" ref="M101:M109" si="11">(N101)+(IF(O101=0,0,IF(O101&lt;6,1/2,1)))</f>
        <v>16</v>
      </c>
      <c r="N101" s="27">
        <v>15</v>
      </c>
      <c r="O101" s="27">
        <v>8</v>
      </c>
      <c r="P101" s="413" t="s">
        <v>620</v>
      </c>
    </row>
    <row r="102" spans="1:16" ht="43.5" customHeight="1" x14ac:dyDescent="0.3">
      <c r="A102" s="27">
        <v>2</v>
      </c>
      <c r="B102" s="178" t="s">
        <v>629</v>
      </c>
      <c r="C102" s="180" t="s">
        <v>1268</v>
      </c>
      <c r="D102" s="27" t="s">
        <v>21</v>
      </c>
      <c r="E102" s="27" t="s">
        <v>26</v>
      </c>
      <c r="F102" s="183" t="s">
        <v>261</v>
      </c>
      <c r="G102" s="180">
        <v>48792</v>
      </c>
      <c r="H102" s="207"/>
      <c r="I102" s="181">
        <v>45901</v>
      </c>
      <c r="J102" s="27">
        <f t="shared" si="10"/>
        <v>12.5</v>
      </c>
      <c r="K102" s="27">
        <v>12</v>
      </c>
      <c r="L102" s="27">
        <v>5</v>
      </c>
      <c r="M102" s="182">
        <f t="shared" si="11"/>
        <v>8</v>
      </c>
      <c r="N102" s="27">
        <v>7</v>
      </c>
      <c r="O102" s="27">
        <v>11</v>
      </c>
      <c r="P102" s="414"/>
    </row>
    <row r="103" spans="1:16" ht="44.25" customHeight="1" x14ac:dyDescent="0.3">
      <c r="A103" s="27">
        <v>3</v>
      </c>
      <c r="B103" s="178" t="s">
        <v>630</v>
      </c>
      <c r="C103" s="180" t="s">
        <v>1269</v>
      </c>
      <c r="D103" s="27" t="s">
        <v>21</v>
      </c>
      <c r="E103" s="27" t="s">
        <v>26</v>
      </c>
      <c r="F103" s="183" t="s">
        <v>261</v>
      </c>
      <c r="G103" s="180">
        <v>51987</v>
      </c>
      <c r="H103" s="207"/>
      <c r="I103" s="181">
        <v>45901</v>
      </c>
      <c r="J103" s="27">
        <f t="shared" si="10"/>
        <v>16</v>
      </c>
      <c r="K103" s="27">
        <v>15</v>
      </c>
      <c r="L103" s="27">
        <v>8</v>
      </c>
      <c r="M103" s="182">
        <f t="shared" si="11"/>
        <v>17</v>
      </c>
      <c r="N103" s="27">
        <v>16</v>
      </c>
      <c r="O103" s="27">
        <v>8</v>
      </c>
      <c r="P103" s="414"/>
    </row>
    <row r="104" spans="1:16" ht="49.5" customHeight="1" x14ac:dyDescent="0.3">
      <c r="A104" s="27">
        <v>4</v>
      </c>
      <c r="B104" s="178" t="s">
        <v>631</v>
      </c>
      <c r="C104" s="180">
        <v>29505</v>
      </c>
      <c r="D104" s="27" t="s">
        <v>21</v>
      </c>
      <c r="E104" s="27" t="s">
        <v>26</v>
      </c>
      <c r="F104" s="183" t="s">
        <v>221</v>
      </c>
      <c r="G104" s="180">
        <v>51441</v>
      </c>
      <c r="H104" s="207"/>
      <c r="I104" s="181">
        <v>45901</v>
      </c>
      <c r="J104" s="27">
        <f t="shared" si="10"/>
        <v>20.5</v>
      </c>
      <c r="K104" s="27">
        <v>20</v>
      </c>
      <c r="L104" s="27">
        <v>5</v>
      </c>
      <c r="M104" s="182">
        <f t="shared" si="11"/>
        <v>15.5</v>
      </c>
      <c r="N104" s="27">
        <v>15</v>
      </c>
      <c r="O104" s="27">
        <v>2</v>
      </c>
      <c r="P104" s="414"/>
    </row>
    <row r="105" spans="1:16" ht="49.5" customHeight="1" x14ac:dyDescent="0.3">
      <c r="A105" s="27">
        <v>5</v>
      </c>
      <c r="B105" s="178" t="s">
        <v>632</v>
      </c>
      <c r="C105" s="180">
        <v>29229</v>
      </c>
      <c r="D105" s="27" t="s">
        <v>21</v>
      </c>
      <c r="E105" s="27" t="s">
        <v>26</v>
      </c>
      <c r="F105" s="183" t="s">
        <v>221</v>
      </c>
      <c r="G105" s="180">
        <v>51167</v>
      </c>
      <c r="H105" s="207"/>
      <c r="I105" s="181">
        <v>45901</v>
      </c>
      <c r="J105" s="27">
        <f t="shared" si="10"/>
        <v>18.5</v>
      </c>
      <c r="K105" s="27">
        <v>18</v>
      </c>
      <c r="L105" s="27">
        <v>6</v>
      </c>
      <c r="M105" s="182">
        <f t="shared" si="11"/>
        <v>14.5</v>
      </c>
      <c r="N105" s="27">
        <v>14</v>
      </c>
      <c r="O105" s="27">
        <v>5</v>
      </c>
      <c r="P105" s="414"/>
    </row>
    <row r="106" spans="1:16" ht="42" customHeight="1" x14ac:dyDescent="0.3">
      <c r="A106" s="27">
        <v>6</v>
      </c>
      <c r="B106" s="178" t="s">
        <v>633</v>
      </c>
      <c r="C106" s="180" t="s">
        <v>1270</v>
      </c>
      <c r="D106" s="27" t="s">
        <v>33</v>
      </c>
      <c r="E106" s="27" t="s">
        <v>26</v>
      </c>
      <c r="F106" s="183" t="s">
        <v>221</v>
      </c>
      <c r="G106" s="180">
        <v>53448</v>
      </c>
      <c r="H106" s="207"/>
      <c r="I106" s="181">
        <v>45901</v>
      </c>
      <c r="J106" s="27">
        <f t="shared" si="10"/>
        <v>17.5</v>
      </c>
      <c r="K106" s="27">
        <v>17</v>
      </c>
      <c r="L106" s="27">
        <v>3</v>
      </c>
      <c r="M106" s="182">
        <f t="shared" si="11"/>
        <v>21</v>
      </c>
      <c r="N106" s="27">
        <v>20</v>
      </c>
      <c r="O106" s="27">
        <v>8</v>
      </c>
      <c r="P106" s="414"/>
    </row>
    <row r="107" spans="1:16" ht="45.75" customHeight="1" x14ac:dyDescent="0.3">
      <c r="A107" s="27">
        <v>7</v>
      </c>
      <c r="B107" s="178" t="s">
        <v>634</v>
      </c>
      <c r="C107" s="180">
        <v>28795</v>
      </c>
      <c r="D107" s="27" t="s">
        <v>21</v>
      </c>
      <c r="E107" s="27" t="s">
        <v>26</v>
      </c>
      <c r="F107" s="183" t="s">
        <v>261</v>
      </c>
      <c r="G107" s="180">
        <v>50740</v>
      </c>
      <c r="H107" s="207"/>
      <c r="I107" s="181">
        <v>45901</v>
      </c>
      <c r="J107" s="27">
        <f t="shared" si="10"/>
        <v>26</v>
      </c>
      <c r="K107" s="27">
        <v>26</v>
      </c>
      <c r="L107" s="27">
        <v>0</v>
      </c>
      <c r="M107" s="182">
        <f t="shared" si="11"/>
        <v>13.5</v>
      </c>
      <c r="N107" s="27">
        <v>13</v>
      </c>
      <c r="O107" s="27">
        <v>3</v>
      </c>
      <c r="P107" s="414"/>
    </row>
    <row r="108" spans="1:16" ht="39.75" customHeight="1" x14ac:dyDescent="0.3">
      <c r="A108" s="27">
        <v>8</v>
      </c>
      <c r="B108" s="178" t="s">
        <v>635</v>
      </c>
      <c r="C108" s="180">
        <v>29634</v>
      </c>
      <c r="D108" s="27" t="s">
        <v>33</v>
      </c>
      <c r="E108" s="27" t="s">
        <v>26</v>
      </c>
      <c r="F108" s="183" t="s">
        <v>221</v>
      </c>
      <c r="G108" s="180">
        <v>52291</v>
      </c>
      <c r="H108" s="207"/>
      <c r="I108" s="181">
        <v>45901</v>
      </c>
      <c r="J108" s="27">
        <f t="shared" si="10"/>
        <v>20</v>
      </c>
      <c r="K108" s="27">
        <v>19</v>
      </c>
      <c r="L108" s="27">
        <v>11</v>
      </c>
      <c r="M108" s="182">
        <f t="shared" si="11"/>
        <v>18</v>
      </c>
      <c r="N108" s="27">
        <v>17</v>
      </c>
      <c r="O108" s="27">
        <v>6</v>
      </c>
      <c r="P108" s="415"/>
    </row>
    <row r="109" spans="1:16" ht="49.5" customHeight="1" x14ac:dyDescent="0.3">
      <c r="A109" s="27">
        <v>9</v>
      </c>
      <c r="B109" s="178" t="s">
        <v>636</v>
      </c>
      <c r="C109" s="180" t="s">
        <v>1271</v>
      </c>
      <c r="D109" s="180" t="s">
        <v>33</v>
      </c>
      <c r="E109" s="27" t="s">
        <v>159</v>
      </c>
      <c r="F109" s="183" t="s">
        <v>637</v>
      </c>
      <c r="G109" s="180">
        <v>50587</v>
      </c>
      <c r="H109" s="207"/>
      <c r="I109" s="181">
        <v>45901</v>
      </c>
      <c r="J109" s="27">
        <f t="shared" si="10"/>
        <v>21.5</v>
      </c>
      <c r="K109" s="27">
        <v>21</v>
      </c>
      <c r="L109" s="27">
        <v>2</v>
      </c>
      <c r="M109" s="212">
        <f t="shared" si="11"/>
        <v>13</v>
      </c>
      <c r="N109" s="28">
        <v>12</v>
      </c>
      <c r="O109" s="28">
        <v>10</v>
      </c>
      <c r="P109" s="122" t="s">
        <v>638</v>
      </c>
    </row>
    <row r="110" spans="1:16" ht="36" customHeight="1" x14ac:dyDescent="0.3">
      <c r="A110" s="31">
        <v>9</v>
      </c>
      <c r="B110" s="388" t="s">
        <v>639</v>
      </c>
      <c r="C110" s="424"/>
      <c r="D110" s="411"/>
      <c r="E110" s="31"/>
      <c r="F110" s="288"/>
      <c r="G110" s="31"/>
      <c r="H110" s="11"/>
      <c r="I110" s="11"/>
      <c r="J110" s="31"/>
      <c r="K110" s="31"/>
      <c r="L110" s="31"/>
      <c r="M110" s="32"/>
      <c r="N110" s="31"/>
      <c r="O110" s="31"/>
      <c r="P110" s="31"/>
    </row>
    <row r="111" spans="1:16" ht="52.5" customHeight="1" x14ac:dyDescent="0.3">
      <c r="A111" s="51">
        <v>1</v>
      </c>
      <c r="B111" s="202" t="s">
        <v>640</v>
      </c>
      <c r="C111" s="234" t="s">
        <v>641</v>
      </c>
      <c r="D111" s="203" t="s">
        <v>21</v>
      </c>
      <c r="E111" s="203" t="s">
        <v>642</v>
      </c>
      <c r="F111" s="226" t="s">
        <v>316</v>
      </c>
      <c r="G111" s="234" t="s">
        <v>643</v>
      </c>
      <c r="H111" s="235"/>
      <c r="I111" s="205">
        <v>45901</v>
      </c>
      <c r="J111" s="35">
        <f t="shared" ref="J111:J116" si="12">(K111)+(IF(L111=0,0,IF(L111&lt;7,1/2,1)))</f>
        <v>14</v>
      </c>
      <c r="K111" s="35">
        <v>14</v>
      </c>
      <c r="L111" s="35">
        <v>0</v>
      </c>
      <c r="M111" s="206">
        <f t="shared" ref="M111:M116" si="13">(N111)+(IF(O111=0,0,IF(O111&lt;6,1/2,1)))</f>
        <v>10.5</v>
      </c>
      <c r="N111" s="35">
        <v>10</v>
      </c>
      <c r="O111" s="35">
        <v>1</v>
      </c>
      <c r="P111" s="35" t="s">
        <v>644</v>
      </c>
    </row>
    <row r="112" spans="1:16" ht="48" customHeight="1" x14ac:dyDescent="0.3">
      <c r="A112" s="52">
        <v>2</v>
      </c>
      <c r="B112" s="178" t="s">
        <v>645</v>
      </c>
      <c r="C112" s="179" t="s">
        <v>646</v>
      </c>
      <c r="D112" s="180" t="s">
        <v>33</v>
      </c>
      <c r="E112" s="180" t="s">
        <v>301</v>
      </c>
      <c r="F112" s="183" t="s">
        <v>221</v>
      </c>
      <c r="G112" s="179" t="s">
        <v>647</v>
      </c>
      <c r="H112" s="236"/>
      <c r="I112" s="181">
        <v>45901</v>
      </c>
      <c r="J112" s="27">
        <f t="shared" si="12"/>
        <v>18</v>
      </c>
      <c r="K112" s="27">
        <v>17</v>
      </c>
      <c r="L112" s="27">
        <v>7</v>
      </c>
      <c r="M112" s="182">
        <f t="shared" si="13"/>
        <v>10.5</v>
      </c>
      <c r="N112" s="27">
        <v>10</v>
      </c>
      <c r="O112" s="27">
        <v>4</v>
      </c>
      <c r="P112" s="27" t="s">
        <v>648</v>
      </c>
    </row>
    <row r="113" spans="1:16" ht="53.25" customHeight="1" x14ac:dyDescent="0.3">
      <c r="A113" s="52">
        <v>3</v>
      </c>
      <c r="B113" s="178" t="s">
        <v>649</v>
      </c>
      <c r="C113" s="179" t="s">
        <v>650</v>
      </c>
      <c r="D113" s="180" t="s">
        <v>33</v>
      </c>
      <c r="E113" s="180" t="s">
        <v>651</v>
      </c>
      <c r="F113" s="183" t="s">
        <v>329</v>
      </c>
      <c r="G113" s="179" t="s">
        <v>652</v>
      </c>
      <c r="H113" s="236"/>
      <c r="I113" s="181">
        <v>45901</v>
      </c>
      <c r="J113" s="27">
        <f t="shared" si="12"/>
        <v>11.5</v>
      </c>
      <c r="K113" s="27">
        <v>11</v>
      </c>
      <c r="L113" s="27">
        <v>4</v>
      </c>
      <c r="M113" s="182">
        <f t="shared" si="13"/>
        <v>27</v>
      </c>
      <c r="N113" s="27">
        <v>27</v>
      </c>
      <c r="O113" s="27">
        <v>0</v>
      </c>
      <c r="P113" s="416" t="s">
        <v>644</v>
      </c>
    </row>
    <row r="114" spans="1:16" ht="51.75" customHeight="1" x14ac:dyDescent="0.3">
      <c r="A114" s="52">
        <v>4</v>
      </c>
      <c r="B114" s="178" t="s">
        <v>653</v>
      </c>
      <c r="C114" s="179" t="s">
        <v>654</v>
      </c>
      <c r="D114" s="180" t="s">
        <v>21</v>
      </c>
      <c r="E114" s="180" t="s">
        <v>319</v>
      </c>
      <c r="F114" s="183" t="s">
        <v>206</v>
      </c>
      <c r="G114" s="179">
        <v>50222</v>
      </c>
      <c r="H114" s="236"/>
      <c r="I114" s="181" t="s">
        <v>228</v>
      </c>
      <c r="J114" s="27">
        <f t="shared" si="12"/>
        <v>25.5</v>
      </c>
      <c r="K114" s="27">
        <v>25</v>
      </c>
      <c r="L114" s="27">
        <v>6</v>
      </c>
      <c r="M114" s="182">
        <f t="shared" si="13"/>
        <v>12</v>
      </c>
      <c r="N114" s="27">
        <v>11</v>
      </c>
      <c r="O114" s="27">
        <v>10</v>
      </c>
      <c r="P114" s="414"/>
    </row>
    <row r="115" spans="1:16" ht="52.5" customHeight="1" x14ac:dyDescent="0.3">
      <c r="A115" s="52">
        <v>5</v>
      </c>
      <c r="B115" s="178" t="s">
        <v>655</v>
      </c>
      <c r="C115" s="179" t="s">
        <v>656</v>
      </c>
      <c r="D115" s="180" t="s">
        <v>33</v>
      </c>
      <c r="E115" s="180" t="s">
        <v>657</v>
      </c>
      <c r="F115" s="183" t="s">
        <v>206</v>
      </c>
      <c r="G115" s="179" t="s">
        <v>658</v>
      </c>
      <c r="H115" s="236"/>
      <c r="I115" s="181" t="s">
        <v>228</v>
      </c>
      <c r="J115" s="27">
        <f t="shared" si="12"/>
        <v>22</v>
      </c>
      <c r="K115" s="27">
        <v>22</v>
      </c>
      <c r="L115" s="27">
        <v>0</v>
      </c>
      <c r="M115" s="182">
        <f t="shared" si="13"/>
        <v>16.5</v>
      </c>
      <c r="N115" s="27">
        <v>16</v>
      </c>
      <c r="O115" s="27">
        <v>4</v>
      </c>
      <c r="P115" s="414"/>
    </row>
    <row r="116" spans="1:16" ht="48" customHeight="1" x14ac:dyDescent="0.3">
      <c r="A116" s="53">
        <v>6</v>
      </c>
      <c r="B116" s="221" t="s">
        <v>659</v>
      </c>
      <c r="C116" s="222" t="s">
        <v>660</v>
      </c>
      <c r="D116" s="209" t="s">
        <v>33</v>
      </c>
      <c r="E116" s="209" t="s">
        <v>301</v>
      </c>
      <c r="F116" s="221" t="s">
        <v>661</v>
      </c>
      <c r="G116" s="222" t="s">
        <v>662</v>
      </c>
      <c r="H116" s="237"/>
      <c r="I116" s="211">
        <v>45901</v>
      </c>
      <c r="J116" s="28">
        <f t="shared" si="12"/>
        <v>21.5</v>
      </c>
      <c r="K116" s="28">
        <v>21</v>
      </c>
      <c r="L116" s="28">
        <v>2</v>
      </c>
      <c r="M116" s="212">
        <f t="shared" si="13"/>
        <v>15.5</v>
      </c>
      <c r="N116" s="28">
        <v>15</v>
      </c>
      <c r="O116" s="28">
        <v>2</v>
      </c>
      <c r="P116" s="417"/>
    </row>
    <row r="117" spans="1:16" s="14" customFormat="1" ht="33.75" customHeight="1" x14ac:dyDescent="0.3">
      <c r="A117" s="31">
        <v>10</v>
      </c>
      <c r="B117" s="388" t="s">
        <v>663</v>
      </c>
      <c r="C117" s="424"/>
      <c r="D117" s="411"/>
      <c r="E117" s="31"/>
      <c r="F117" s="288"/>
      <c r="G117" s="31"/>
      <c r="H117" s="11"/>
      <c r="I117" s="11"/>
      <c r="J117" s="31"/>
      <c r="K117" s="31"/>
      <c r="L117" s="31"/>
      <c r="M117" s="32"/>
      <c r="N117" s="31"/>
      <c r="O117" s="31"/>
      <c r="P117" s="34"/>
    </row>
    <row r="118" spans="1:16" ht="56.25" customHeight="1" x14ac:dyDescent="0.3">
      <c r="A118" s="52">
        <v>1</v>
      </c>
      <c r="B118" s="178" t="s">
        <v>664</v>
      </c>
      <c r="C118" s="180" t="s">
        <v>665</v>
      </c>
      <c r="D118" s="180" t="s">
        <v>21</v>
      </c>
      <c r="E118" s="180" t="s">
        <v>666</v>
      </c>
      <c r="F118" s="183" t="s">
        <v>312</v>
      </c>
      <c r="G118" s="180">
        <v>50771</v>
      </c>
      <c r="H118" s="236"/>
      <c r="I118" s="181" t="s">
        <v>228</v>
      </c>
      <c r="J118" s="27">
        <f t="shared" ref="J118:J124" si="14">(K118)+(IF(L118=0,0,IF(L118&lt;7,1/2,1)))</f>
        <v>24</v>
      </c>
      <c r="K118" s="27">
        <v>23</v>
      </c>
      <c r="L118" s="27">
        <v>8</v>
      </c>
      <c r="M118" s="182">
        <f t="shared" ref="M118:M124" si="15">(N118)+(IF(O118=0,0,IF(O118&lt;6,1/2,1)))</f>
        <v>13.5</v>
      </c>
      <c r="N118" s="27">
        <v>13</v>
      </c>
      <c r="O118" s="27">
        <v>4</v>
      </c>
      <c r="P118" s="62" t="s">
        <v>667</v>
      </c>
    </row>
    <row r="119" spans="1:16" ht="57.75" customHeight="1" x14ac:dyDescent="0.3">
      <c r="A119" s="55">
        <v>2</v>
      </c>
      <c r="B119" s="178" t="s">
        <v>668</v>
      </c>
      <c r="C119" s="180" t="s">
        <v>669</v>
      </c>
      <c r="D119" s="180" t="s">
        <v>21</v>
      </c>
      <c r="E119" s="180" t="s">
        <v>670</v>
      </c>
      <c r="F119" s="183" t="s">
        <v>312</v>
      </c>
      <c r="G119" s="180">
        <v>50891</v>
      </c>
      <c r="H119" s="236"/>
      <c r="I119" s="181" t="s">
        <v>228</v>
      </c>
      <c r="J119" s="27">
        <f t="shared" si="14"/>
        <v>26</v>
      </c>
      <c r="K119" s="27">
        <v>25</v>
      </c>
      <c r="L119" s="27">
        <v>8</v>
      </c>
      <c r="M119" s="182">
        <f t="shared" si="15"/>
        <v>14</v>
      </c>
      <c r="N119" s="27">
        <v>13</v>
      </c>
      <c r="O119" s="27">
        <v>8</v>
      </c>
      <c r="P119" s="62" t="s">
        <v>671</v>
      </c>
    </row>
    <row r="120" spans="1:16" ht="48" customHeight="1" x14ac:dyDescent="0.3">
      <c r="A120" s="52">
        <v>3</v>
      </c>
      <c r="B120" s="178" t="s">
        <v>672</v>
      </c>
      <c r="C120" s="180" t="s">
        <v>1272</v>
      </c>
      <c r="D120" s="180" t="s">
        <v>33</v>
      </c>
      <c r="E120" s="180" t="s">
        <v>673</v>
      </c>
      <c r="F120" s="183" t="s">
        <v>674</v>
      </c>
      <c r="G120" s="180">
        <v>49827</v>
      </c>
      <c r="H120" s="236"/>
      <c r="I120" s="181" t="s">
        <v>228</v>
      </c>
      <c r="J120" s="27">
        <f t="shared" si="14"/>
        <v>27.5</v>
      </c>
      <c r="K120" s="27">
        <v>27</v>
      </c>
      <c r="L120" s="27">
        <v>1</v>
      </c>
      <c r="M120" s="182">
        <f t="shared" si="15"/>
        <v>11</v>
      </c>
      <c r="N120" s="27">
        <v>10</v>
      </c>
      <c r="O120" s="27">
        <v>9</v>
      </c>
      <c r="P120" s="54" t="s">
        <v>675</v>
      </c>
    </row>
    <row r="121" spans="1:16" ht="57.75" customHeight="1" x14ac:dyDescent="0.3">
      <c r="A121" s="55">
        <v>4</v>
      </c>
      <c r="B121" s="178" t="s">
        <v>676</v>
      </c>
      <c r="C121" s="180" t="s">
        <v>1273</v>
      </c>
      <c r="D121" s="180" t="s">
        <v>21</v>
      </c>
      <c r="E121" s="180" t="s">
        <v>677</v>
      </c>
      <c r="F121" s="183" t="s">
        <v>312</v>
      </c>
      <c r="G121" s="180">
        <v>53905</v>
      </c>
      <c r="H121" s="236"/>
      <c r="I121" s="181" t="s">
        <v>228</v>
      </c>
      <c r="J121" s="27">
        <f t="shared" si="14"/>
        <v>13</v>
      </c>
      <c r="K121" s="27">
        <v>12</v>
      </c>
      <c r="L121" s="27">
        <v>9</v>
      </c>
      <c r="M121" s="182">
        <f t="shared" si="15"/>
        <v>22</v>
      </c>
      <c r="N121" s="27">
        <v>21</v>
      </c>
      <c r="O121" s="27">
        <v>11</v>
      </c>
      <c r="P121" s="413" t="s">
        <v>678</v>
      </c>
    </row>
    <row r="122" spans="1:16" ht="54" customHeight="1" x14ac:dyDescent="0.3">
      <c r="A122" s="55">
        <v>5</v>
      </c>
      <c r="B122" s="178" t="s">
        <v>679</v>
      </c>
      <c r="C122" s="180" t="s">
        <v>680</v>
      </c>
      <c r="D122" s="180" t="s">
        <v>33</v>
      </c>
      <c r="E122" s="180" t="s">
        <v>287</v>
      </c>
      <c r="F122" s="183" t="s">
        <v>312</v>
      </c>
      <c r="G122" s="180">
        <v>52536</v>
      </c>
      <c r="H122" s="236"/>
      <c r="I122" s="181" t="s">
        <v>228</v>
      </c>
      <c r="J122" s="27">
        <f t="shared" si="14"/>
        <v>18</v>
      </c>
      <c r="K122" s="27">
        <v>17</v>
      </c>
      <c r="L122" s="27">
        <v>8</v>
      </c>
      <c r="M122" s="182">
        <f t="shared" si="15"/>
        <v>18.5</v>
      </c>
      <c r="N122" s="27">
        <v>18</v>
      </c>
      <c r="O122" s="27">
        <v>2</v>
      </c>
      <c r="P122" s="414"/>
    </row>
    <row r="123" spans="1:16" ht="58.5" customHeight="1" x14ac:dyDescent="0.3">
      <c r="A123" s="52">
        <v>6</v>
      </c>
      <c r="B123" s="178" t="s">
        <v>681</v>
      </c>
      <c r="C123" s="180" t="s">
        <v>682</v>
      </c>
      <c r="D123" s="180" t="s">
        <v>33</v>
      </c>
      <c r="E123" s="180" t="s">
        <v>683</v>
      </c>
      <c r="F123" s="183" t="s">
        <v>261</v>
      </c>
      <c r="G123" s="180">
        <v>51349</v>
      </c>
      <c r="H123" s="236"/>
      <c r="I123" s="181" t="s">
        <v>228</v>
      </c>
      <c r="J123" s="27">
        <f t="shared" si="14"/>
        <v>21.5</v>
      </c>
      <c r="K123" s="27">
        <v>21</v>
      </c>
      <c r="L123" s="27">
        <v>3</v>
      </c>
      <c r="M123" s="182">
        <f t="shared" si="15"/>
        <v>15</v>
      </c>
      <c r="N123" s="27">
        <v>14</v>
      </c>
      <c r="O123" s="27">
        <v>11</v>
      </c>
      <c r="P123" s="414"/>
    </row>
    <row r="124" spans="1:16" ht="57.75" customHeight="1" x14ac:dyDescent="0.3">
      <c r="A124" s="55">
        <v>7</v>
      </c>
      <c r="B124" s="178" t="s">
        <v>684</v>
      </c>
      <c r="C124" s="180" t="s">
        <v>685</v>
      </c>
      <c r="D124" s="180" t="s">
        <v>33</v>
      </c>
      <c r="E124" s="180" t="s">
        <v>301</v>
      </c>
      <c r="F124" s="183" t="s">
        <v>261</v>
      </c>
      <c r="G124" s="180">
        <v>51136</v>
      </c>
      <c r="H124" s="236"/>
      <c r="I124" s="181" t="s">
        <v>228</v>
      </c>
      <c r="J124" s="27">
        <f t="shared" si="14"/>
        <v>23.5</v>
      </c>
      <c r="K124" s="27">
        <v>23</v>
      </c>
      <c r="L124" s="27">
        <v>3</v>
      </c>
      <c r="M124" s="182">
        <f t="shared" si="15"/>
        <v>14.5</v>
      </c>
      <c r="N124" s="27">
        <v>14</v>
      </c>
      <c r="O124" s="27">
        <v>4</v>
      </c>
      <c r="P124" s="415"/>
    </row>
    <row r="125" spans="1:16" ht="34.5" customHeight="1" x14ac:dyDescent="0.3">
      <c r="A125" s="21">
        <v>11</v>
      </c>
      <c r="B125" s="388" t="s">
        <v>686</v>
      </c>
      <c r="C125" s="411"/>
      <c r="D125" s="21"/>
      <c r="E125" s="21"/>
      <c r="F125" s="288"/>
      <c r="G125" s="21"/>
      <c r="H125" s="22"/>
      <c r="I125" s="22"/>
      <c r="J125" s="12"/>
      <c r="K125" s="31"/>
      <c r="L125" s="31"/>
      <c r="M125" s="13"/>
      <c r="N125" s="21"/>
      <c r="O125" s="21"/>
      <c r="P125" s="24"/>
    </row>
    <row r="126" spans="1:16" ht="45" customHeight="1" x14ac:dyDescent="0.3">
      <c r="A126" s="52">
        <v>1</v>
      </c>
      <c r="B126" s="178" t="s">
        <v>687</v>
      </c>
      <c r="C126" s="180">
        <v>27347</v>
      </c>
      <c r="D126" s="180" t="s">
        <v>33</v>
      </c>
      <c r="E126" s="180" t="s">
        <v>26</v>
      </c>
      <c r="F126" s="183" t="s">
        <v>688</v>
      </c>
      <c r="G126" s="180">
        <v>50010</v>
      </c>
      <c r="H126" s="181"/>
      <c r="I126" s="181">
        <v>45901</v>
      </c>
      <c r="J126" s="27">
        <f>(K126)+(IF(L126=0,0,IF(L126&lt;7,1/2,1)))</f>
        <v>23.5</v>
      </c>
      <c r="K126" s="27">
        <v>23</v>
      </c>
      <c r="L126" s="27">
        <v>1</v>
      </c>
      <c r="M126" s="182">
        <f>(N126)+(IF(O126=0,0,IF(O126&lt;6,1/2,1)))</f>
        <v>11.5</v>
      </c>
      <c r="N126" s="27">
        <v>11</v>
      </c>
      <c r="O126" s="27">
        <v>3</v>
      </c>
      <c r="P126" s="432" t="s">
        <v>689</v>
      </c>
    </row>
    <row r="127" spans="1:16" ht="45" customHeight="1" x14ac:dyDescent="0.3">
      <c r="A127" s="52">
        <v>2</v>
      </c>
      <c r="B127" s="178" t="s">
        <v>690</v>
      </c>
      <c r="C127" s="180">
        <v>27332</v>
      </c>
      <c r="D127" s="180" t="s">
        <v>33</v>
      </c>
      <c r="E127" s="27" t="s">
        <v>26</v>
      </c>
      <c r="F127" s="183" t="s">
        <v>691</v>
      </c>
      <c r="G127" s="179" t="s">
        <v>692</v>
      </c>
      <c r="H127" s="181"/>
      <c r="I127" s="181">
        <v>45901</v>
      </c>
      <c r="J127" s="27">
        <f>(K127)+(IF(L127=0,0,IF(L127&lt;7,1/2,1)))</f>
        <v>16</v>
      </c>
      <c r="K127" s="27">
        <v>15</v>
      </c>
      <c r="L127" s="27">
        <v>8</v>
      </c>
      <c r="M127" s="182">
        <f>(N127)+(IF(O127=0,0,IF(O127&lt;6,1/2,1)))</f>
        <v>11.5</v>
      </c>
      <c r="N127" s="27">
        <v>11</v>
      </c>
      <c r="O127" s="27">
        <v>2</v>
      </c>
      <c r="P127" s="422"/>
    </row>
    <row r="128" spans="1:16" ht="52.5" customHeight="1" x14ac:dyDescent="0.3">
      <c r="A128" s="52">
        <v>3</v>
      </c>
      <c r="B128" s="178" t="s">
        <v>693</v>
      </c>
      <c r="C128" s="371" t="s">
        <v>694</v>
      </c>
      <c r="D128" s="180" t="s">
        <v>33</v>
      </c>
      <c r="E128" s="27" t="s">
        <v>695</v>
      </c>
      <c r="F128" s="183" t="s">
        <v>316</v>
      </c>
      <c r="G128" s="180">
        <v>53022</v>
      </c>
      <c r="H128" s="181"/>
      <c r="I128" s="181">
        <v>45901</v>
      </c>
      <c r="J128" s="27">
        <f>(K128)+(IF(L128=0,0,IF(L128&lt;7,1/2,1)))</f>
        <v>14</v>
      </c>
      <c r="K128" s="27">
        <v>13</v>
      </c>
      <c r="L128" s="27">
        <v>8</v>
      </c>
      <c r="M128" s="182">
        <f>(N128)+(IF(O128=0,0,IF(O128&lt;6,1/2,1)))</f>
        <v>20</v>
      </c>
      <c r="N128" s="27">
        <v>19</v>
      </c>
      <c r="O128" s="27">
        <v>6</v>
      </c>
      <c r="P128" s="54" t="s">
        <v>527</v>
      </c>
    </row>
    <row r="129" spans="1:16" ht="65.25" customHeight="1" x14ac:dyDescent="0.3">
      <c r="A129" s="52">
        <v>4</v>
      </c>
      <c r="B129" s="178" t="s">
        <v>696</v>
      </c>
      <c r="C129" s="371" t="s">
        <v>1274</v>
      </c>
      <c r="D129" s="180" t="s">
        <v>21</v>
      </c>
      <c r="E129" s="27" t="s">
        <v>697</v>
      </c>
      <c r="F129" s="183" t="s">
        <v>221</v>
      </c>
      <c r="G129" s="179" t="s">
        <v>698</v>
      </c>
      <c r="H129" s="181"/>
      <c r="I129" s="181">
        <v>45901</v>
      </c>
      <c r="J129" s="27">
        <f>(K129)+(IF(L129=0,0,IF(L129&lt;7,1/2,1)))</f>
        <v>13.5</v>
      </c>
      <c r="K129" s="27">
        <v>13</v>
      </c>
      <c r="L129" s="27">
        <v>2</v>
      </c>
      <c r="M129" s="182">
        <f>(N129)+(IF(O129=0,0,IF(O129&lt;6,1/2,1)))</f>
        <v>21</v>
      </c>
      <c r="N129" s="27">
        <v>20</v>
      </c>
      <c r="O129" s="27">
        <v>9</v>
      </c>
      <c r="P129" s="54" t="s">
        <v>699</v>
      </c>
    </row>
    <row r="130" spans="1:16" s="46" customFormat="1" ht="65.25" customHeight="1" x14ac:dyDescent="0.3">
      <c r="A130" s="36">
        <v>5</v>
      </c>
      <c r="B130" s="89" t="s">
        <v>700</v>
      </c>
      <c r="C130" s="238" t="s">
        <v>701</v>
      </c>
      <c r="D130" s="83" t="s">
        <v>33</v>
      </c>
      <c r="E130" s="36" t="s">
        <v>702</v>
      </c>
      <c r="F130" s="82" t="s">
        <v>703</v>
      </c>
      <c r="G130" s="83">
        <v>52291</v>
      </c>
      <c r="H130" s="38"/>
      <c r="I130" s="38">
        <v>45901</v>
      </c>
      <c r="J130" s="36">
        <f>(K130)+(IF(L130=0,0,IF(L130&lt;7,1/2,1)))</f>
        <v>17</v>
      </c>
      <c r="K130" s="36">
        <v>17</v>
      </c>
      <c r="L130" s="36">
        <v>0</v>
      </c>
      <c r="M130" s="79">
        <f>(N130)+(IF(O130=0,0,IF(O130&lt;6,1/2,1)))</f>
        <v>18</v>
      </c>
      <c r="N130" s="36">
        <v>17</v>
      </c>
      <c r="O130" s="36">
        <v>6</v>
      </c>
      <c r="P130" s="36" t="s">
        <v>704</v>
      </c>
    </row>
    <row r="131" spans="1:16" s="48" customFormat="1" ht="35.25" customHeight="1" x14ac:dyDescent="0.3">
      <c r="A131" s="40">
        <v>12</v>
      </c>
      <c r="B131" s="41" t="s">
        <v>705</v>
      </c>
      <c r="C131" s="42"/>
      <c r="D131" s="42"/>
      <c r="E131" s="42"/>
      <c r="F131" s="123"/>
      <c r="G131" s="42"/>
      <c r="H131" s="43"/>
      <c r="I131" s="43"/>
      <c r="J131" s="42"/>
      <c r="K131" s="42"/>
      <c r="L131" s="42"/>
      <c r="M131" s="44"/>
      <c r="N131" s="42"/>
      <c r="O131" s="42"/>
      <c r="P131" s="40"/>
    </row>
    <row r="132" spans="1:16" s="48" customFormat="1" ht="45" customHeight="1" x14ac:dyDescent="0.3">
      <c r="A132" s="90">
        <v>1</v>
      </c>
      <c r="B132" s="150" t="s">
        <v>706</v>
      </c>
      <c r="C132" s="239" t="s">
        <v>707</v>
      </c>
      <c r="D132" s="239" t="s">
        <v>21</v>
      </c>
      <c r="E132" s="239" t="s">
        <v>26</v>
      </c>
      <c r="F132" s="128" t="s">
        <v>708</v>
      </c>
      <c r="G132" s="239">
        <v>51441</v>
      </c>
      <c r="H132" s="240"/>
      <c r="I132" s="241" t="s">
        <v>228</v>
      </c>
      <c r="J132" s="90">
        <f t="shared" ref="J132:J140" si="16">(K132)+(IF(L132=0,0,IF(L132&lt;7,1/2,1)))</f>
        <v>19</v>
      </c>
      <c r="K132" s="90">
        <v>18</v>
      </c>
      <c r="L132" s="90">
        <v>7</v>
      </c>
      <c r="M132" s="242">
        <f t="shared" ref="M132:M140" si="17">(N132)+(IF(O132=0,0,IF(O132&lt;6,1/2,1)))</f>
        <v>15.5</v>
      </c>
      <c r="N132" s="90">
        <v>15</v>
      </c>
      <c r="O132" s="90">
        <v>2</v>
      </c>
      <c r="P132" s="394" t="s">
        <v>555</v>
      </c>
    </row>
    <row r="133" spans="1:16" s="48" customFormat="1" ht="42.75" customHeight="1" x14ac:dyDescent="0.3">
      <c r="A133" s="68">
        <v>2</v>
      </c>
      <c r="B133" s="74" t="s">
        <v>709</v>
      </c>
      <c r="C133" s="75" t="s">
        <v>1275</v>
      </c>
      <c r="D133" s="75" t="s">
        <v>33</v>
      </c>
      <c r="E133" s="75" t="s">
        <v>26</v>
      </c>
      <c r="F133" s="143" t="s">
        <v>221</v>
      </c>
      <c r="G133" s="157">
        <v>50496</v>
      </c>
      <c r="H133" s="78"/>
      <c r="I133" s="243" t="s">
        <v>228</v>
      </c>
      <c r="J133" s="68">
        <f t="shared" si="16"/>
        <v>25.5</v>
      </c>
      <c r="K133" s="68">
        <v>25</v>
      </c>
      <c r="L133" s="68">
        <v>6</v>
      </c>
      <c r="M133" s="76">
        <f t="shared" si="17"/>
        <v>13</v>
      </c>
      <c r="N133" s="68">
        <v>12</v>
      </c>
      <c r="O133" s="68">
        <v>7</v>
      </c>
      <c r="P133" s="414"/>
    </row>
    <row r="134" spans="1:16" s="48" customFormat="1" ht="42.75" customHeight="1" x14ac:dyDescent="0.3">
      <c r="A134" s="68">
        <v>3</v>
      </c>
      <c r="B134" s="74" t="s">
        <v>710</v>
      </c>
      <c r="C134" s="75">
        <v>28888</v>
      </c>
      <c r="D134" s="75" t="s">
        <v>33</v>
      </c>
      <c r="E134" s="75" t="s">
        <v>26</v>
      </c>
      <c r="F134" s="143" t="s">
        <v>396</v>
      </c>
      <c r="G134" s="75">
        <v>51561</v>
      </c>
      <c r="H134" s="78"/>
      <c r="I134" s="243" t="s">
        <v>228</v>
      </c>
      <c r="J134" s="68">
        <f t="shared" si="16"/>
        <v>23</v>
      </c>
      <c r="K134" s="68">
        <v>22</v>
      </c>
      <c r="L134" s="68">
        <v>8</v>
      </c>
      <c r="M134" s="76">
        <f t="shared" si="17"/>
        <v>16</v>
      </c>
      <c r="N134" s="68">
        <v>15</v>
      </c>
      <c r="O134" s="68">
        <v>6</v>
      </c>
      <c r="P134" s="414"/>
    </row>
    <row r="135" spans="1:16" s="48" customFormat="1" ht="43.5" customHeight="1" x14ac:dyDescent="0.3">
      <c r="A135" s="68">
        <v>4</v>
      </c>
      <c r="B135" s="74" t="s">
        <v>711</v>
      </c>
      <c r="C135" s="75" t="s">
        <v>712</v>
      </c>
      <c r="D135" s="75" t="s">
        <v>21</v>
      </c>
      <c r="E135" s="75" t="s">
        <v>26</v>
      </c>
      <c r="F135" s="143" t="s">
        <v>206</v>
      </c>
      <c r="G135" s="75">
        <v>50649</v>
      </c>
      <c r="H135" s="78"/>
      <c r="I135" s="243" t="s">
        <v>228</v>
      </c>
      <c r="J135" s="68">
        <f t="shared" si="16"/>
        <v>20.5</v>
      </c>
      <c r="K135" s="68">
        <v>20</v>
      </c>
      <c r="L135" s="68">
        <v>2</v>
      </c>
      <c r="M135" s="76">
        <f t="shared" si="17"/>
        <v>13</v>
      </c>
      <c r="N135" s="68">
        <v>13</v>
      </c>
      <c r="O135" s="68">
        <v>0</v>
      </c>
      <c r="P135" s="414"/>
    </row>
    <row r="136" spans="1:16" s="48" customFormat="1" ht="41.25" customHeight="1" x14ac:dyDescent="0.3">
      <c r="A136" s="68">
        <v>5</v>
      </c>
      <c r="B136" s="74" t="s">
        <v>713</v>
      </c>
      <c r="C136" s="75" t="s">
        <v>1276</v>
      </c>
      <c r="D136" s="75" t="s">
        <v>33</v>
      </c>
      <c r="E136" s="75" t="s">
        <v>26</v>
      </c>
      <c r="F136" s="143" t="s">
        <v>206</v>
      </c>
      <c r="G136" s="75">
        <v>52779</v>
      </c>
      <c r="H136" s="78"/>
      <c r="I136" s="243" t="s">
        <v>228</v>
      </c>
      <c r="J136" s="68">
        <f t="shared" si="16"/>
        <v>17</v>
      </c>
      <c r="K136" s="68">
        <v>16</v>
      </c>
      <c r="L136" s="68">
        <v>8</v>
      </c>
      <c r="M136" s="76">
        <f t="shared" si="17"/>
        <v>19</v>
      </c>
      <c r="N136" s="68">
        <v>18</v>
      </c>
      <c r="O136" s="68">
        <v>10</v>
      </c>
      <c r="P136" s="415"/>
    </row>
    <row r="137" spans="1:16" s="48" customFormat="1" ht="48.75" customHeight="1" x14ac:dyDescent="0.3">
      <c r="A137" s="68">
        <v>6</v>
      </c>
      <c r="B137" s="74" t="s">
        <v>714</v>
      </c>
      <c r="C137" s="75" t="s">
        <v>715</v>
      </c>
      <c r="D137" s="75" t="s">
        <v>33</v>
      </c>
      <c r="E137" s="75" t="s">
        <v>26</v>
      </c>
      <c r="F137" s="143" t="s">
        <v>708</v>
      </c>
      <c r="G137" s="75">
        <v>50010</v>
      </c>
      <c r="H137" s="78"/>
      <c r="I137" s="243" t="s">
        <v>228</v>
      </c>
      <c r="J137" s="68">
        <f t="shared" si="16"/>
        <v>21.5</v>
      </c>
      <c r="K137" s="68">
        <v>21</v>
      </c>
      <c r="L137" s="68">
        <v>3</v>
      </c>
      <c r="M137" s="76">
        <f t="shared" si="17"/>
        <v>11.5</v>
      </c>
      <c r="N137" s="68">
        <v>11</v>
      </c>
      <c r="O137" s="68">
        <v>3</v>
      </c>
      <c r="P137" s="77" t="s">
        <v>716</v>
      </c>
    </row>
    <row r="138" spans="1:16" s="48" customFormat="1" ht="43.5" customHeight="1" x14ac:dyDescent="0.3">
      <c r="A138" s="68">
        <v>7</v>
      </c>
      <c r="B138" s="74" t="s">
        <v>717</v>
      </c>
      <c r="C138" s="75" t="s">
        <v>1277</v>
      </c>
      <c r="D138" s="75" t="s">
        <v>33</v>
      </c>
      <c r="E138" s="75" t="s">
        <v>26</v>
      </c>
      <c r="F138" s="143" t="s">
        <v>718</v>
      </c>
      <c r="G138" s="75">
        <v>53571</v>
      </c>
      <c r="H138" s="78"/>
      <c r="I138" s="243" t="s">
        <v>228</v>
      </c>
      <c r="J138" s="68">
        <f t="shared" si="16"/>
        <v>17</v>
      </c>
      <c r="K138" s="68">
        <v>16</v>
      </c>
      <c r="L138" s="68">
        <v>9</v>
      </c>
      <c r="M138" s="76">
        <f t="shared" si="17"/>
        <v>21</v>
      </c>
      <c r="N138" s="68">
        <v>21</v>
      </c>
      <c r="O138" s="68">
        <v>0</v>
      </c>
      <c r="P138" s="426" t="s">
        <v>719</v>
      </c>
    </row>
    <row r="139" spans="1:16" s="48" customFormat="1" ht="53.25" customHeight="1" x14ac:dyDescent="0.3">
      <c r="A139" s="68">
        <v>8</v>
      </c>
      <c r="B139" s="74" t="s">
        <v>720</v>
      </c>
      <c r="C139" s="75">
        <v>27672</v>
      </c>
      <c r="D139" s="75" t="s">
        <v>33</v>
      </c>
      <c r="E139" s="75" t="s">
        <v>178</v>
      </c>
      <c r="F139" s="143" t="s">
        <v>721</v>
      </c>
      <c r="G139" s="75">
        <v>50345</v>
      </c>
      <c r="H139" s="78"/>
      <c r="I139" s="243" t="s">
        <v>228</v>
      </c>
      <c r="J139" s="68">
        <f t="shared" si="16"/>
        <v>23</v>
      </c>
      <c r="K139" s="68">
        <v>23</v>
      </c>
      <c r="L139" s="68">
        <v>0</v>
      </c>
      <c r="M139" s="76">
        <f t="shared" si="17"/>
        <v>12.5</v>
      </c>
      <c r="N139" s="68">
        <v>12</v>
      </c>
      <c r="O139" s="68">
        <v>2</v>
      </c>
      <c r="P139" s="414"/>
    </row>
    <row r="140" spans="1:16" s="48" customFormat="1" ht="43.5" customHeight="1" x14ac:dyDescent="0.3">
      <c r="A140" s="36">
        <v>9</v>
      </c>
      <c r="B140" s="89" t="s">
        <v>722</v>
      </c>
      <c r="C140" s="83" t="s">
        <v>723</v>
      </c>
      <c r="D140" s="83" t="s">
        <v>33</v>
      </c>
      <c r="E140" s="83" t="s">
        <v>159</v>
      </c>
      <c r="F140" s="82" t="s">
        <v>724</v>
      </c>
      <c r="G140" s="83">
        <v>49644</v>
      </c>
      <c r="H140" s="170"/>
      <c r="I140" s="244" t="s">
        <v>228</v>
      </c>
      <c r="J140" s="36">
        <f t="shared" si="16"/>
        <v>19.5</v>
      </c>
      <c r="K140" s="36">
        <v>19</v>
      </c>
      <c r="L140" s="36">
        <v>5</v>
      </c>
      <c r="M140" s="79">
        <f t="shared" si="17"/>
        <v>10.5</v>
      </c>
      <c r="N140" s="36">
        <v>10</v>
      </c>
      <c r="O140" s="36">
        <v>3</v>
      </c>
      <c r="P140" s="417"/>
    </row>
    <row r="141" spans="1:16" ht="34.5" customHeight="1" x14ac:dyDescent="0.3">
      <c r="A141" s="21">
        <v>13</v>
      </c>
      <c r="B141" s="388" t="s">
        <v>725</v>
      </c>
      <c r="C141" s="424"/>
      <c r="D141" s="424"/>
      <c r="E141" s="411"/>
      <c r="F141" s="288"/>
      <c r="G141" s="21"/>
      <c r="H141" s="22"/>
      <c r="I141" s="22"/>
      <c r="J141" s="31"/>
      <c r="K141" s="31"/>
      <c r="L141" s="31"/>
      <c r="M141" s="32"/>
      <c r="N141" s="21"/>
      <c r="O141" s="21"/>
      <c r="P141" s="24"/>
    </row>
    <row r="142" spans="1:16" s="46" customFormat="1" ht="60" customHeight="1" x14ac:dyDescent="0.3">
      <c r="A142" s="68">
        <v>1</v>
      </c>
      <c r="B142" s="74" t="s">
        <v>726</v>
      </c>
      <c r="C142" s="75">
        <v>26288</v>
      </c>
      <c r="D142" s="75" t="s">
        <v>33</v>
      </c>
      <c r="E142" s="68" t="s">
        <v>253</v>
      </c>
      <c r="F142" s="143" t="s">
        <v>727</v>
      </c>
      <c r="G142" s="75">
        <v>48945</v>
      </c>
      <c r="H142" s="73"/>
      <c r="I142" s="73">
        <v>45901</v>
      </c>
      <c r="J142" s="68">
        <v>15</v>
      </c>
      <c r="K142" s="68">
        <v>14</v>
      </c>
      <c r="L142" s="68">
        <v>11</v>
      </c>
      <c r="M142" s="76">
        <v>8.5</v>
      </c>
      <c r="N142" s="68">
        <v>8</v>
      </c>
      <c r="O142" s="68">
        <v>4</v>
      </c>
      <c r="P142" s="92" t="s">
        <v>728</v>
      </c>
    </row>
    <row r="143" spans="1:16" s="46" customFormat="1" ht="56.25" customHeight="1" x14ac:dyDescent="0.3">
      <c r="A143" s="68">
        <v>2</v>
      </c>
      <c r="B143" s="74" t="s">
        <v>729</v>
      </c>
      <c r="C143" s="75">
        <v>27079</v>
      </c>
      <c r="D143" s="75" t="s">
        <v>33</v>
      </c>
      <c r="E143" s="68" t="s">
        <v>730</v>
      </c>
      <c r="F143" s="143" t="s">
        <v>312</v>
      </c>
      <c r="G143" s="75">
        <v>49735</v>
      </c>
      <c r="H143" s="73"/>
      <c r="I143" s="73">
        <v>45901</v>
      </c>
      <c r="J143" s="68">
        <f t="shared" ref="J143:J148" si="18">(K143)+(IF(L143=0,0,IF(L143&lt;7,1/2,1)))</f>
        <v>20.5</v>
      </c>
      <c r="K143" s="68">
        <v>20</v>
      </c>
      <c r="L143" s="68">
        <v>3</v>
      </c>
      <c r="M143" s="76">
        <f t="shared" ref="M143:M148" si="19">(N143)+(IF(O143=0,0,IF(O143&lt;6,1/2,1)))</f>
        <v>11</v>
      </c>
      <c r="N143" s="68">
        <v>10</v>
      </c>
      <c r="O143" s="68">
        <v>6</v>
      </c>
      <c r="P143" s="77" t="s">
        <v>731</v>
      </c>
    </row>
    <row r="144" spans="1:16" s="46" customFormat="1" ht="59.25" customHeight="1" x14ac:dyDescent="0.3">
      <c r="A144" s="68">
        <v>3</v>
      </c>
      <c r="B144" s="74" t="s">
        <v>732</v>
      </c>
      <c r="C144" s="75" t="s">
        <v>1278</v>
      </c>
      <c r="D144" s="75" t="s">
        <v>21</v>
      </c>
      <c r="E144" s="68" t="s">
        <v>733</v>
      </c>
      <c r="F144" s="143" t="s">
        <v>312</v>
      </c>
      <c r="G144" s="75">
        <v>50253</v>
      </c>
      <c r="H144" s="73"/>
      <c r="I144" s="73">
        <v>45901</v>
      </c>
      <c r="J144" s="68">
        <f t="shared" si="18"/>
        <v>27</v>
      </c>
      <c r="K144" s="68">
        <v>26</v>
      </c>
      <c r="L144" s="68">
        <v>9</v>
      </c>
      <c r="M144" s="76">
        <f t="shared" si="19"/>
        <v>12</v>
      </c>
      <c r="N144" s="68">
        <v>11</v>
      </c>
      <c r="O144" s="68">
        <v>11</v>
      </c>
      <c r="P144" s="77" t="s">
        <v>734</v>
      </c>
    </row>
    <row r="145" spans="1:16" s="46" customFormat="1" ht="66.75" customHeight="1" x14ac:dyDescent="0.3">
      <c r="A145" s="68">
        <v>4</v>
      </c>
      <c r="B145" s="74" t="s">
        <v>735</v>
      </c>
      <c r="C145" s="75" t="s">
        <v>1279</v>
      </c>
      <c r="D145" s="75" t="s">
        <v>33</v>
      </c>
      <c r="E145" s="68" t="s">
        <v>241</v>
      </c>
      <c r="F145" s="143" t="s">
        <v>736</v>
      </c>
      <c r="G145" s="75">
        <v>52079</v>
      </c>
      <c r="H145" s="73"/>
      <c r="I145" s="73">
        <v>45901</v>
      </c>
      <c r="J145" s="68">
        <f t="shared" si="18"/>
        <v>21</v>
      </c>
      <c r="K145" s="68">
        <v>20</v>
      </c>
      <c r="L145" s="68">
        <v>7</v>
      </c>
      <c r="M145" s="76">
        <f t="shared" si="19"/>
        <v>17</v>
      </c>
      <c r="N145" s="68">
        <v>16</v>
      </c>
      <c r="O145" s="68">
        <v>11</v>
      </c>
      <c r="P145" s="77" t="s">
        <v>737</v>
      </c>
    </row>
    <row r="146" spans="1:16" s="46" customFormat="1" ht="55.5" customHeight="1" x14ac:dyDescent="0.3">
      <c r="A146" s="68">
        <v>5</v>
      </c>
      <c r="B146" s="143" t="s">
        <v>738</v>
      </c>
      <c r="C146" s="75" t="s">
        <v>1280</v>
      </c>
      <c r="D146" s="75" t="s">
        <v>21</v>
      </c>
      <c r="E146" s="68" t="s">
        <v>739</v>
      </c>
      <c r="F146" s="143" t="s">
        <v>250</v>
      </c>
      <c r="G146" s="75">
        <v>49796</v>
      </c>
      <c r="H146" s="73"/>
      <c r="I146" s="73">
        <v>45901</v>
      </c>
      <c r="J146" s="68">
        <f t="shared" si="18"/>
        <v>26</v>
      </c>
      <c r="K146" s="68">
        <v>25</v>
      </c>
      <c r="L146" s="68">
        <v>8</v>
      </c>
      <c r="M146" s="76">
        <f t="shared" si="19"/>
        <v>11</v>
      </c>
      <c r="N146" s="68">
        <v>10</v>
      </c>
      <c r="O146" s="68">
        <v>8</v>
      </c>
      <c r="P146" s="77" t="s">
        <v>489</v>
      </c>
    </row>
    <row r="147" spans="1:16" s="46" customFormat="1" ht="49.5" customHeight="1" x14ac:dyDescent="0.3">
      <c r="A147" s="68">
        <v>6</v>
      </c>
      <c r="B147" s="143" t="s">
        <v>740</v>
      </c>
      <c r="C147" s="75">
        <v>34316</v>
      </c>
      <c r="D147" s="75" t="s">
        <v>33</v>
      </c>
      <c r="E147" s="68" t="s">
        <v>741</v>
      </c>
      <c r="F147" s="143" t="s">
        <v>250</v>
      </c>
      <c r="G147" s="75">
        <v>56980</v>
      </c>
      <c r="H147" s="73"/>
      <c r="I147" s="73">
        <v>45901</v>
      </c>
      <c r="J147" s="68">
        <f t="shared" si="18"/>
        <v>10.5</v>
      </c>
      <c r="K147" s="68">
        <v>10</v>
      </c>
      <c r="L147" s="68">
        <v>3</v>
      </c>
      <c r="M147" s="76">
        <f t="shared" si="19"/>
        <v>30.5</v>
      </c>
      <c r="N147" s="68">
        <v>30</v>
      </c>
      <c r="O147" s="68">
        <v>4</v>
      </c>
      <c r="P147" s="77" t="s">
        <v>742</v>
      </c>
    </row>
    <row r="148" spans="1:16" s="46" customFormat="1" ht="63" customHeight="1" x14ac:dyDescent="0.3">
      <c r="A148" s="68">
        <v>7</v>
      </c>
      <c r="B148" s="74" t="s">
        <v>743</v>
      </c>
      <c r="C148" s="75">
        <v>30994</v>
      </c>
      <c r="D148" s="75" t="s">
        <v>21</v>
      </c>
      <c r="E148" s="68" t="s">
        <v>744</v>
      </c>
      <c r="F148" s="143" t="s">
        <v>745</v>
      </c>
      <c r="G148" s="75">
        <v>52932</v>
      </c>
      <c r="H148" s="73"/>
      <c r="I148" s="73">
        <v>45901</v>
      </c>
      <c r="J148" s="68">
        <f t="shared" si="18"/>
        <v>20.5</v>
      </c>
      <c r="K148" s="68">
        <v>20</v>
      </c>
      <c r="L148" s="68">
        <v>5</v>
      </c>
      <c r="M148" s="76">
        <f t="shared" si="19"/>
        <v>19.5</v>
      </c>
      <c r="N148" s="81">
        <v>19</v>
      </c>
      <c r="O148" s="81">
        <v>3</v>
      </c>
      <c r="P148" s="77" t="s">
        <v>746</v>
      </c>
    </row>
    <row r="149" spans="1:16" ht="31.5" customHeight="1" x14ac:dyDescent="0.3">
      <c r="A149" s="21">
        <v>14</v>
      </c>
      <c r="B149" s="388" t="s">
        <v>747</v>
      </c>
      <c r="C149" s="424"/>
      <c r="D149" s="424"/>
      <c r="E149" s="411"/>
      <c r="F149" s="288"/>
      <c r="G149" s="21"/>
      <c r="H149" s="22"/>
      <c r="I149" s="22"/>
      <c r="J149" s="31"/>
      <c r="K149" s="31"/>
      <c r="L149" s="31"/>
      <c r="M149" s="32"/>
      <c r="N149" s="21"/>
      <c r="O149" s="21"/>
      <c r="P149" s="24"/>
    </row>
    <row r="150" spans="1:16" s="46" customFormat="1" ht="51" customHeight="1" x14ac:dyDescent="0.3">
      <c r="A150" s="68">
        <v>1</v>
      </c>
      <c r="B150" s="252" t="s">
        <v>748</v>
      </c>
      <c r="C150" s="373">
        <v>26980</v>
      </c>
      <c r="D150" s="68" t="s">
        <v>33</v>
      </c>
      <c r="E150" s="246" t="s">
        <v>26</v>
      </c>
      <c r="F150" s="354" t="s">
        <v>261</v>
      </c>
      <c r="G150" s="253">
        <v>49644</v>
      </c>
      <c r="H150" s="254"/>
      <c r="I150" s="254" t="s">
        <v>47</v>
      </c>
      <c r="J150" s="68">
        <f t="shared" ref="J150:J156" si="20">(K150)+(IF(L150=0,0,IF(L150&lt;7,1/2,1)))</f>
        <v>18</v>
      </c>
      <c r="K150" s="246">
        <v>17</v>
      </c>
      <c r="L150" s="247">
        <v>9</v>
      </c>
      <c r="M150" s="76">
        <f t="shared" ref="M150:M156" si="21">(N150)+(IF(O150=0,0,IF(O150&lt;6,1/2,1)))</f>
        <v>10.5</v>
      </c>
      <c r="N150" s="68">
        <v>10</v>
      </c>
      <c r="O150" s="68">
        <v>3</v>
      </c>
      <c r="P150" s="429" t="s">
        <v>749</v>
      </c>
    </row>
    <row r="151" spans="1:16" s="96" customFormat="1" ht="40.5" customHeight="1" x14ac:dyDescent="0.3">
      <c r="A151" s="90">
        <v>2</v>
      </c>
      <c r="B151" s="255" t="s">
        <v>750</v>
      </c>
      <c r="C151" s="374" t="s">
        <v>1281</v>
      </c>
      <c r="D151" s="68" t="s">
        <v>21</v>
      </c>
      <c r="E151" s="246" t="s">
        <v>26</v>
      </c>
      <c r="F151" s="354" t="s">
        <v>751</v>
      </c>
      <c r="G151" s="248">
        <v>52749</v>
      </c>
      <c r="H151" s="256"/>
      <c r="I151" s="250">
        <v>45901</v>
      </c>
      <c r="J151" s="68">
        <f t="shared" si="20"/>
        <v>20.5</v>
      </c>
      <c r="K151" s="246">
        <v>20</v>
      </c>
      <c r="L151" s="247">
        <v>3</v>
      </c>
      <c r="M151" s="76">
        <f t="shared" si="21"/>
        <v>19</v>
      </c>
      <c r="N151" s="68">
        <v>18</v>
      </c>
      <c r="O151" s="68">
        <v>9</v>
      </c>
      <c r="P151" s="430"/>
    </row>
    <row r="152" spans="1:16" s="97" customFormat="1" ht="54" customHeight="1" x14ac:dyDescent="0.3">
      <c r="A152" s="68">
        <v>3</v>
      </c>
      <c r="B152" s="257" t="s">
        <v>752</v>
      </c>
      <c r="C152" s="75" t="s">
        <v>1282</v>
      </c>
      <c r="D152" s="68" t="s">
        <v>21</v>
      </c>
      <c r="E152" s="246" t="s">
        <v>26</v>
      </c>
      <c r="F152" s="354" t="s">
        <v>753</v>
      </c>
      <c r="G152" s="248">
        <v>49796</v>
      </c>
      <c r="H152" s="256"/>
      <c r="I152" s="250">
        <v>45901</v>
      </c>
      <c r="J152" s="68">
        <f t="shared" si="20"/>
        <v>20.5</v>
      </c>
      <c r="K152" s="246">
        <v>20</v>
      </c>
      <c r="L152" s="247">
        <v>4</v>
      </c>
      <c r="M152" s="76">
        <f t="shared" si="21"/>
        <v>11</v>
      </c>
      <c r="N152" s="68">
        <v>10</v>
      </c>
      <c r="O152" s="68">
        <v>8</v>
      </c>
      <c r="P152" s="430"/>
    </row>
    <row r="153" spans="1:16" s="97" customFormat="1" ht="60.75" customHeight="1" x14ac:dyDescent="0.3">
      <c r="A153" s="68">
        <v>4</v>
      </c>
      <c r="B153" s="257" t="s">
        <v>754</v>
      </c>
      <c r="C153" s="75" t="s">
        <v>1283</v>
      </c>
      <c r="D153" s="68" t="s">
        <v>33</v>
      </c>
      <c r="E153" s="246" t="s">
        <v>26</v>
      </c>
      <c r="F153" s="354" t="s">
        <v>753</v>
      </c>
      <c r="G153" s="248">
        <v>52475</v>
      </c>
      <c r="H153" s="256"/>
      <c r="I153" s="250">
        <v>45901</v>
      </c>
      <c r="J153" s="68">
        <f t="shared" si="20"/>
        <v>22</v>
      </c>
      <c r="K153" s="246">
        <v>21</v>
      </c>
      <c r="L153" s="247">
        <v>9</v>
      </c>
      <c r="M153" s="76">
        <f t="shared" si="21"/>
        <v>18</v>
      </c>
      <c r="N153" s="68">
        <v>18</v>
      </c>
      <c r="O153" s="68">
        <v>0</v>
      </c>
      <c r="P153" s="430"/>
    </row>
    <row r="154" spans="1:16" s="97" customFormat="1" ht="57" customHeight="1" x14ac:dyDescent="0.3">
      <c r="A154" s="90">
        <v>5</v>
      </c>
      <c r="B154" s="257" t="s">
        <v>755</v>
      </c>
      <c r="C154" s="75" t="s">
        <v>1284</v>
      </c>
      <c r="D154" s="68" t="s">
        <v>33</v>
      </c>
      <c r="E154" s="246" t="s">
        <v>26</v>
      </c>
      <c r="F154" s="354" t="s">
        <v>753</v>
      </c>
      <c r="G154" s="248">
        <v>50161</v>
      </c>
      <c r="H154" s="256"/>
      <c r="I154" s="250">
        <v>45901</v>
      </c>
      <c r="J154" s="68">
        <f t="shared" si="20"/>
        <v>20.5</v>
      </c>
      <c r="K154" s="246">
        <v>20</v>
      </c>
      <c r="L154" s="247">
        <v>3</v>
      </c>
      <c r="M154" s="76">
        <f t="shared" si="21"/>
        <v>12</v>
      </c>
      <c r="N154" s="68">
        <v>11</v>
      </c>
      <c r="O154" s="68">
        <v>8</v>
      </c>
      <c r="P154" s="430"/>
    </row>
    <row r="155" spans="1:16" s="97" customFormat="1" ht="51.75" customHeight="1" x14ac:dyDescent="0.3">
      <c r="A155" s="68">
        <v>6</v>
      </c>
      <c r="B155" s="74" t="s">
        <v>756</v>
      </c>
      <c r="C155" s="75">
        <v>28070</v>
      </c>
      <c r="D155" s="68" t="s">
        <v>21</v>
      </c>
      <c r="E155" s="68" t="s">
        <v>26</v>
      </c>
      <c r="F155" s="143" t="s">
        <v>261</v>
      </c>
      <c r="G155" s="157" t="s">
        <v>757</v>
      </c>
      <c r="H155" s="78"/>
      <c r="I155" s="87">
        <v>45901</v>
      </c>
      <c r="J155" s="68">
        <f t="shared" si="20"/>
        <v>21.5</v>
      </c>
      <c r="K155" s="68">
        <v>21</v>
      </c>
      <c r="L155" s="68">
        <v>2</v>
      </c>
      <c r="M155" s="76">
        <f t="shared" si="21"/>
        <v>11.5</v>
      </c>
      <c r="N155" s="68">
        <v>11</v>
      </c>
      <c r="O155" s="68">
        <v>3</v>
      </c>
      <c r="P155" s="431"/>
    </row>
    <row r="156" spans="1:16" s="97" customFormat="1" ht="49.5" customHeight="1" x14ac:dyDescent="0.3">
      <c r="A156" s="68">
        <v>7</v>
      </c>
      <c r="B156" s="257" t="s">
        <v>758</v>
      </c>
      <c r="C156" s="75" t="s">
        <v>1262</v>
      </c>
      <c r="D156" s="68" t="s">
        <v>33</v>
      </c>
      <c r="E156" s="246" t="s">
        <v>159</v>
      </c>
      <c r="F156" s="354" t="s">
        <v>261</v>
      </c>
      <c r="G156" s="253">
        <v>50314</v>
      </c>
      <c r="H156" s="256"/>
      <c r="I156" s="258" t="s">
        <v>47</v>
      </c>
      <c r="J156" s="68">
        <f t="shared" si="20"/>
        <v>16</v>
      </c>
      <c r="K156" s="246">
        <v>15</v>
      </c>
      <c r="L156" s="247">
        <v>11</v>
      </c>
      <c r="M156" s="76">
        <f t="shared" si="21"/>
        <v>12.5</v>
      </c>
      <c r="N156" s="68">
        <v>12</v>
      </c>
      <c r="O156" s="68">
        <v>1</v>
      </c>
      <c r="P156" s="103" t="s">
        <v>489</v>
      </c>
    </row>
    <row r="157" spans="1:16" s="1" customFormat="1" ht="34.5" customHeight="1" x14ac:dyDescent="0.3">
      <c r="A157" s="31">
        <v>15</v>
      </c>
      <c r="B157" s="388" t="s">
        <v>759</v>
      </c>
      <c r="C157" s="424"/>
      <c r="D157" s="411"/>
      <c r="E157" s="31"/>
      <c r="F157" s="288"/>
      <c r="G157" s="31"/>
      <c r="H157" s="11"/>
      <c r="I157" s="11"/>
      <c r="J157" s="31"/>
      <c r="K157" s="31"/>
      <c r="L157" s="31"/>
      <c r="M157" s="32"/>
      <c r="N157" s="31"/>
      <c r="O157" s="31"/>
      <c r="P157" s="31"/>
    </row>
    <row r="158" spans="1:16" s="46" customFormat="1" ht="72" customHeight="1" x14ac:dyDescent="0.3">
      <c r="A158" s="68">
        <v>1</v>
      </c>
      <c r="B158" s="259" t="s">
        <v>760</v>
      </c>
      <c r="C158" s="375" t="s">
        <v>761</v>
      </c>
      <c r="D158" s="68" t="s">
        <v>33</v>
      </c>
      <c r="E158" s="68" t="s">
        <v>762</v>
      </c>
      <c r="F158" s="143" t="s">
        <v>293</v>
      </c>
      <c r="G158" s="158" t="s">
        <v>763</v>
      </c>
      <c r="H158" s="87"/>
      <c r="I158" s="73" t="s">
        <v>47</v>
      </c>
      <c r="J158" s="68">
        <f>(K158)+(IF(L158=0,0,IF(L158&lt;7,1/2,1)))</f>
        <v>26</v>
      </c>
      <c r="K158" s="68">
        <v>25</v>
      </c>
      <c r="L158" s="68">
        <v>11</v>
      </c>
      <c r="M158" s="76">
        <f>(N158)+(IF(O158=0,0,IF(O158&lt;6,1/2,1)))</f>
        <v>10.5</v>
      </c>
      <c r="N158" s="68">
        <v>10</v>
      </c>
      <c r="O158" s="68">
        <v>2</v>
      </c>
      <c r="P158" s="71" t="s">
        <v>527</v>
      </c>
    </row>
    <row r="159" spans="1:16" s="46" customFormat="1" ht="53.25" customHeight="1" x14ac:dyDescent="0.3">
      <c r="A159" s="71">
        <v>2</v>
      </c>
      <c r="B159" s="261" t="s">
        <v>764</v>
      </c>
      <c r="C159" s="262" t="s">
        <v>1285</v>
      </c>
      <c r="D159" s="71" t="s">
        <v>21</v>
      </c>
      <c r="E159" s="71" t="s">
        <v>765</v>
      </c>
      <c r="F159" s="355" t="s">
        <v>766</v>
      </c>
      <c r="G159" s="262" t="s">
        <v>767</v>
      </c>
      <c r="H159" s="263"/>
      <c r="I159" s="264" t="s">
        <v>47</v>
      </c>
      <c r="J159" s="71">
        <f>(K159)+(IF(L159=0,0,IF(L159&lt;7,1/2,1)))</f>
        <v>18</v>
      </c>
      <c r="K159" s="71">
        <v>17</v>
      </c>
      <c r="L159" s="71">
        <v>8</v>
      </c>
      <c r="M159" s="265">
        <f>(N159)+(IF(O159=0,0,IF(O159&lt;6,1/2,1)))</f>
        <v>13</v>
      </c>
      <c r="N159" s="36">
        <v>12</v>
      </c>
      <c r="O159" s="36">
        <v>10</v>
      </c>
      <c r="P159" s="71" t="s">
        <v>768</v>
      </c>
    </row>
    <row r="160" spans="1:16" s="46" customFormat="1" ht="36.75" customHeight="1" x14ac:dyDescent="0.3">
      <c r="A160" s="40">
        <v>16</v>
      </c>
      <c r="B160" s="396" t="s">
        <v>769</v>
      </c>
      <c r="C160" s="424"/>
      <c r="D160" s="424"/>
      <c r="E160" s="411"/>
      <c r="F160" s="125"/>
      <c r="G160" s="266"/>
      <c r="H160" s="267"/>
      <c r="I160" s="267"/>
      <c r="J160" s="40"/>
      <c r="K160" s="40"/>
      <c r="L160" s="40"/>
      <c r="M160" s="268"/>
      <c r="N160" s="266"/>
      <c r="O160" s="266"/>
      <c r="P160" s="269"/>
    </row>
    <row r="161" spans="1:16" s="48" customFormat="1" ht="69.75" customHeight="1" x14ac:dyDescent="0.3">
      <c r="A161" s="68">
        <v>1</v>
      </c>
      <c r="B161" s="74" t="s">
        <v>770</v>
      </c>
      <c r="C161" s="75" t="s">
        <v>771</v>
      </c>
      <c r="D161" s="75" t="s">
        <v>33</v>
      </c>
      <c r="E161" s="68" t="s">
        <v>772</v>
      </c>
      <c r="F161" s="356" t="s">
        <v>773</v>
      </c>
      <c r="G161" s="75">
        <v>50437</v>
      </c>
      <c r="H161" s="73"/>
      <c r="I161" s="73">
        <v>45901</v>
      </c>
      <c r="J161" s="68">
        <f>(K161)+(IF(L161=0,0,IF(L161&lt;7,1/2,1)))</f>
        <v>20</v>
      </c>
      <c r="K161" s="68">
        <v>19</v>
      </c>
      <c r="L161" s="68">
        <v>10</v>
      </c>
      <c r="M161" s="76">
        <f>(N161)+(IF(O161=0,0,IF(O161&lt;6,1/2,1)))</f>
        <v>12.5</v>
      </c>
      <c r="N161" s="68">
        <v>12</v>
      </c>
      <c r="O161" s="68">
        <v>5</v>
      </c>
      <c r="P161" s="72" t="s">
        <v>527</v>
      </c>
    </row>
    <row r="162" spans="1:16" s="48" customFormat="1" ht="62.25" customHeight="1" x14ac:dyDescent="0.3">
      <c r="A162" s="68">
        <v>2</v>
      </c>
      <c r="B162" s="82" t="s">
        <v>774</v>
      </c>
      <c r="C162" s="83">
        <v>28431</v>
      </c>
      <c r="D162" s="83" t="s">
        <v>775</v>
      </c>
      <c r="E162" s="36" t="s">
        <v>776</v>
      </c>
      <c r="F162" s="357" t="s">
        <v>777</v>
      </c>
      <c r="G162" s="83">
        <v>50375</v>
      </c>
      <c r="H162" s="38"/>
      <c r="I162" s="73">
        <v>45901</v>
      </c>
      <c r="J162" s="68">
        <f>(K162)+(IF(L162=0,0,IF(L162&lt;7,1/2,1)))</f>
        <v>25</v>
      </c>
      <c r="K162" s="36">
        <v>25</v>
      </c>
      <c r="L162" s="36">
        <v>0</v>
      </c>
      <c r="M162" s="76">
        <f>(N162)+(IF(O162=0,0,IF(O162&lt;6,1/2,1)))</f>
        <v>12.5</v>
      </c>
      <c r="N162" s="36">
        <v>12</v>
      </c>
      <c r="O162" s="36">
        <v>3</v>
      </c>
      <c r="P162" s="77" t="s">
        <v>778</v>
      </c>
    </row>
    <row r="163" spans="1:16" ht="36.75" customHeight="1" x14ac:dyDescent="0.3">
      <c r="A163" s="31">
        <v>17</v>
      </c>
      <c r="B163" s="388" t="s">
        <v>779</v>
      </c>
      <c r="C163" s="424"/>
      <c r="D163" s="411"/>
      <c r="E163" s="12"/>
      <c r="F163" s="358"/>
      <c r="G163" s="12"/>
      <c r="H163" s="23"/>
      <c r="I163" s="23"/>
      <c r="J163" s="12"/>
      <c r="K163" s="12"/>
      <c r="L163" s="12"/>
      <c r="M163" s="13"/>
      <c r="N163" s="12"/>
      <c r="O163" s="12"/>
      <c r="P163" s="34"/>
    </row>
    <row r="164" spans="1:16" s="104" customFormat="1" ht="44.25" customHeight="1" x14ac:dyDescent="0.3">
      <c r="A164" s="68">
        <v>1</v>
      </c>
      <c r="B164" s="143" t="s">
        <v>780</v>
      </c>
      <c r="C164" s="75">
        <v>31017</v>
      </c>
      <c r="D164" s="75" t="s">
        <v>21</v>
      </c>
      <c r="E164" s="75" t="s">
        <v>44</v>
      </c>
      <c r="F164" s="143" t="s">
        <v>261</v>
      </c>
      <c r="G164" s="75">
        <v>51136</v>
      </c>
      <c r="H164" s="73"/>
      <c r="I164" s="73">
        <v>45901</v>
      </c>
      <c r="J164" s="68">
        <f t="shared" ref="J164:J170" si="22">(K164)+(IF(L164=0,0,IF(L164&lt;7,1/2,1)))</f>
        <v>18</v>
      </c>
      <c r="K164" s="68">
        <v>17</v>
      </c>
      <c r="L164" s="68">
        <v>9</v>
      </c>
      <c r="M164" s="76">
        <f t="shared" ref="M164:M170" si="23">(N164)+(IF(O164=0,0,IF(O164&lt;6,1/2,1)))</f>
        <v>14.5</v>
      </c>
      <c r="N164" s="68">
        <v>14</v>
      </c>
      <c r="O164" s="68">
        <v>4</v>
      </c>
      <c r="P164" s="77" t="s">
        <v>781</v>
      </c>
    </row>
    <row r="165" spans="1:16" s="104" customFormat="1" ht="46.5" customHeight="1" x14ac:dyDescent="0.3">
      <c r="A165" s="68">
        <v>2</v>
      </c>
      <c r="B165" s="143" t="s">
        <v>782</v>
      </c>
      <c r="C165" s="75" t="s">
        <v>1286</v>
      </c>
      <c r="D165" s="75" t="s">
        <v>21</v>
      </c>
      <c r="E165" s="75" t="s">
        <v>44</v>
      </c>
      <c r="F165" s="143" t="s">
        <v>221</v>
      </c>
      <c r="G165" s="75">
        <v>54149</v>
      </c>
      <c r="H165" s="73"/>
      <c r="I165" s="73">
        <v>45901</v>
      </c>
      <c r="J165" s="68">
        <f t="shared" si="22"/>
        <v>10.5</v>
      </c>
      <c r="K165" s="68">
        <v>10</v>
      </c>
      <c r="L165" s="68">
        <v>6</v>
      </c>
      <c r="M165" s="76">
        <f t="shared" si="23"/>
        <v>23</v>
      </c>
      <c r="N165" s="68">
        <v>22</v>
      </c>
      <c r="O165" s="68">
        <v>7</v>
      </c>
      <c r="P165" s="426" t="s">
        <v>783</v>
      </c>
    </row>
    <row r="166" spans="1:16" s="104" customFormat="1" ht="44.25" customHeight="1" x14ac:dyDescent="0.3">
      <c r="A166" s="68">
        <v>3</v>
      </c>
      <c r="B166" s="143" t="s">
        <v>784</v>
      </c>
      <c r="C166" s="75" t="s">
        <v>1287</v>
      </c>
      <c r="D166" s="75" t="s">
        <v>33</v>
      </c>
      <c r="E166" s="75" t="s">
        <v>44</v>
      </c>
      <c r="F166" s="143" t="s">
        <v>293</v>
      </c>
      <c r="G166" s="75">
        <v>52688</v>
      </c>
      <c r="H166" s="73"/>
      <c r="I166" s="73">
        <v>45901</v>
      </c>
      <c r="J166" s="68">
        <f t="shared" si="22"/>
        <v>16</v>
      </c>
      <c r="K166" s="68">
        <v>15</v>
      </c>
      <c r="L166" s="68">
        <v>7</v>
      </c>
      <c r="M166" s="76">
        <f t="shared" si="23"/>
        <v>19</v>
      </c>
      <c r="N166" s="68">
        <v>18</v>
      </c>
      <c r="O166" s="68">
        <v>7</v>
      </c>
      <c r="P166" s="414"/>
    </row>
    <row r="167" spans="1:16" s="104" customFormat="1" ht="41.25" customHeight="1" x14ac:dyDescent="0.3">
      <c r="A167" s="68">
        <v>4</v>
      </c>
      <c r="B167" s="143" t="s">
        <v>785</v>
      </c>
      <c r="C167" s="75">
        <v>27740</v>
      </c>
      <c r="D167" s="75" t="s">
        <v>33</v>
      </c>
      <c r="E167" s="75" t="s">
        <v>44</v>
      </c>
      <c r="F167" s="143" t="s">
        <v>661</v>
      </c>
      <c r="G167" s="75">
        <v>50406</v>
      </c>
      <c r="H167" s="73"/>
      <c r="I167" s="73">
        <v>45901</v>
      </c>
      <c r="J167" s="68">
        <f t="shared" si="22"/>
        <v>24</v>
      </c>
      <c r="K167" s="68">
        <v>23</v>
      </c>
      <c r="L167" s="68">
        <v>8</v>
      </c>
      <c r="M167" s="76">
        <f t="shared" si="23"/>
        <v>12.5</v>
      </c>
      <c r="N167" s="68">
        <v>12</v>
      </c>
      <c r="O167" s="68">
        <v>4</v>
      </c>
      <c r="P167" s="414"/>
    </row>
    <row r="168" spans="1:16" s="104" customFormat="1" ht="42" customHeight="1" x14ac:dyDescent="0.3">
      <c r="A168" s="68">
        <v>5</v>
      </c>
      <c r="B168" s="143" t="s">
        <v>786</v>
      </c>
      <c r="C168" s="75" t="s">
        <v>1288</v>
      </c>
      <c r="D168" s="75" t="s">
        <v>33</v>
      </c>
      <c r="E168" s="75" t="s">
        <v>44</v>
      </c>
      <c r="F168" s="143" t="s">
        <v>766</v>
      </c>
      <c r="G168" s="75">
        <v>50891</v>
      </c>
      <c r="H168" s="73"/>
      <c r="I168" s="73">
        <v>45901</v>
      </c>
      <c r="J168" s="68">
        <f t="shared" si="22"/>
        <v>21</v>
      </c>
      <c r="K168" s="68">
        <v>20</v>
      </c>
      <c r="L168" s="68">
        <v>11</v>
      </c>
      <c r="M168" s="76">
        <f t="shared" si="23"/>
        <v>14</v>
      </c>
      <c r="N168" s="68">
        <v>13</v>
      </c>
      <c r="O168" s="68">
        <v>8</v>
      </c>
      <c r="P168" s="414"/>
    </row>
    <row r="169" spans="1:16" s="104" customFormat="1" ht="36.75" customHeight="1" x14ac:dyDescent="0.3">
      <c r="A169" s="68">
        <v>6</v>
      </c>
      <c r="B169" s="143" t="s">
        <v>787</v>
      </c>
      <c r="C169" s="75">
        <v>28772</v>
      </c>
      <c r="D169" s="75" t="s">
        <v>33</v>
      </c>
      <c r="E169" s="75" t="s">
        <v>44</v>
      </c>
      <c r="F169" s="143" t="s">
        <v>788</v>
      </c>
      <c r="G169" s="75">
        <v>51441</v>
      </c>
      <c r="H169" s="73"/>
      <c r="I169" s="73">
        <v>45901</v>
      </c>
      <c r="J169" s="68">
        <f t="shared" si="22"/>
        <v>25</v>
      </c>
      <c r="K169" s="68">
        <v>24</v>
      </c>
      <c r="L169" s="68">
        <v>10</v>
      </c>
      <c r="M169" s="76">
        <f t="shared" si="23"/>
        <v>15.5</v>
      </c>
      <c r="N169" s="68">
        <v>15</v>
      </c>
      <c r="O169" s="68">
        <v>2</v>
      </c>
      <c r="P169" s="414"/>
    </row>
    <row r="170" spans="1:16" s="95" customFormat="1" ht="51" customHeight="1" x14ac:dyDescent="0.3">
      <c r="A170" s="68">
        <v>7</v>
      </c>
      <c r="B170" s="82" t="s">
        <v>789</v>
      </c>
      <c r="C170" s="83" t="s">
        <v>1289</v>
      </c>
      <c r="D170" s="83" t="s">
        <v>33</v>
      </c>
      <c r="E170" s="83" t="s">
        <v>44</v>
      </c>
      <c r="F170" s="82" t="s">
        <v>279</v>
      </c>
      <c r="G170" s="83">
        <v>54605</v>
      </c>
      <c r="H170" s="38"/>
      <c r="I170" s="38">
        <v>45901</v>
      </c>
      <c r="J170" s="36">
        <f t="shared" si="22"/>
        <v>11</v>
      </c>
      <c r="K170" s="36">
        <v>10</v>
      </c>
      <c r="L170" s="36">
        <v>8</v>
      </c>
      <c r="M170" s="79">
        <f t="shared" si="23"/>
        <v>24</v>
      </c>
      <c r="N170" s="36">
        <v>23</v>
      </c>
      <c r="O170" s="36">
        <v>10</v>
      </c>
      <c r="P170" s="417"/>
    </row>
    <row r="171" spans="1:16" ht="37.5" customHeight="1" x14ac:dyDescent="0.3">
      <c r="A171" s="31">
        <v>18</v>
      </c>
      <c r="B171" s="388" t="s">
        <v>790</v>
      </c>
      <c r="C171" s="424"/>
      <c r="D171" s="424"/>
      <c r="E171" s="411"/>
      <c r="F171" s="288"/>
      <c r="G171" s="31"/>
      <c r="H171" s="11"/>
      <c r="I171" s="11"/>
      <c r="J171" s="12"/>
      <c r="K171" s="31"/>
      <c r="L171" s="31"/>
      <c r="M171" s="13"/>
      <c r="N171" s="31"/>
      <c r="O171" s="31"/>
      <c r="P171" s="34"/>
    </row>
    <row r="172" spans="1:16" s="46" customFormat="1" ht="51.75" customHeight="1" x14ac:dyDescent="0.3">
      <c r="A172" s="68">
        <v>1</v>
      </c>
      <c r="B172" s="143" t="s">
        <v>791</v>
      </c>
      <c r="C172" s="75" t="s">
        <v>1290</v>
      </c>
      <c r="D172" s="75" t="s">
        <v>21</v>
      </c>
      <c r="E172" s="75" t="s">
        <v>26</v>
      </c>
      <c r="F172" s="143" t="s">
        <v>792</v>
      </c>
      <c r="G172" s="75">
        <v>51380</v>
      </c>
      <c r="H172" s="78"/>
      <c r="I172" s="73">
        <v>45901</v>
      </c>
      <c r="J172" s="68">
        <f t="shared" ref="J172:J178" si="24">(K172)+(IF(L172=0,0,IF(L172&lt;7,1/2,1)))</f>
        <v>23</v>
      </c>
      <c r="K172" s="68">
        <v>22</v>
      </c>
      <c r="L172" s="68">
        <v>8</v>
      </c>
      <c r="M172" s="76">
        <f t="shared" ref="M172:M178" si="25">(N172)+(IF(O172=0,0,IF(O172&lt;6,1/2,1)))</f>
        <v>15</v>
      </c>
      <c r="N172" s="68">
        <v>15</v>
      </c>
      <c r="O172" s="68">
        <v>0</v>
      </c>
      <c r="P172" s="77" t="s">
        <v>793</v>
      </c>
    </row>
    <row r="173" spans="1:16" s="46" customFormat="1" ht="46.5" customHeight="1" x14ac:dyDescent="0.3">
      <c r="A173" s="68">
        <v>2</v>
      </c>
      <c r="B173" s="143" t="s">
        <v>794</v>
      </c>
      <c r="C173" s="75" t="s">
        <v>1291</v>
      </c>
      <c r="D173" s="68" t="s">
        <v>33</v>
      </c>
      <c r="E173" s="68" t="s">
        <v>795</v>
      </c>
      <c r="F173" s="143" t="s">
        <v>316</v>
      </c>
      <c r="G173" s="75">
        <v>55610</v>
      </c>
      <c r="H173" s="78"/>
      <c r="I173" s="87">
        <v>45901</v>
      </c>
      <c r="J173" s="68">
        <f t="shared" si="24"/>
        <v>10.5</v>
      </c>
      <c r="K173" s="68">
        <v>10</v>
      </c>
      <c r="L173" s="68">
        <v>6</v>
      </c>
      <c r="M173" s="76">
        <f t="shared" si="25"/>
        <v>27</v>
      </c>
      <c r="N173" s="68">
        <v>26</v>
      </c>
      <c r="O173" s="68">
        <v>7</v>
      </c>
      <c r="P173" s="426" t="s">
        <v>796</v>
      </c>
    </row>
    <row r="174" spans="1:16" s="46" customFormat="1" ht="46.5" customHeight="1" x14ac:dyDescent="0.3">
      <c r="A174" s="68">
        <v>3</v>
      </c>
      <c r="B174" s="143" t="s">
        <v>797</v>
      </c>
      <c r="C174" s="75" t="s">
        <v>1292</v>
      </c>
      <c r="D174" s="68" t="s">
        <v>33</v>
      </c>
      <c r="E174" s="68" t="s">
        <v>26</v>
      </c>
      <c r="F174" s="143" t="s">
        <v>661</v>
      </c>
      <c r="G174" s="75">
        <v>51683</v>
      </c>
      <c r="H174" s="78"/>
      <c r="I174" s="87">
        <v>45901</v>
      </c>
      <c r="J174" s="68">
        <f t="shared" si="24"/>
        <v>10</v>
      </c>
      <c r="K174" s="68">
        <v>9</v>
      </c>
      <c r="L174" s="68">
        <v>10</v>
      </c>
      <c r="M174" s="76">
        <f t="shared" si="25"/>
        <v>16</v>
      </c>
      <c r="N174" s="68">
        <v>15</v>
      </c>
      <c r="O174" s="68">
        <v>10</v>
      </c>
      <c r="P174" s="414"/>
    </row>
    <row r="175" spans="1:16" s="46" customFormat="1" ht="50.25" customHeight="1" x14ac:dyDescent="0.3">
      <c r="A175" s="68">
        <v>4</v>
      </c>
      <c r="B175" s="143" t="s">
        <v>798</v>
      </c>
      <c r="C175" s="75" t="s">
        <v>1293</v>
      </c>
      <c r="D175" s="68" t="s">
        <v>33</v>
      </c>
      <c r="E175" s="68" t="s">
        <v>26</v>
      </c>
      <c r="F175" s="143" t="s">
        <v>589</v>
      </c>
      <c r="G175" s="75">
        <v>54271</v>
      </c>
      <c r="H175" s="78"/>
      <c r="I175" s="87">
        <v>45901</v>
      </c>
      <c r="J175" s="68">
        <f t="shared" si="24"/>
        <v>10.5</v>
      </c>
      <c r="K175" s="68">
        <v>10</v>
      </c>
      <c r="L175" s="68">
        <v>5</v>
      </c>
      <c r="M175" s="76">
        <f t="shared" si="25"/>
        <v>23</v>
      </c>
      <c r="N175" s="68">
        <v>22</v>
      </c>
      <c r="O175" s="68">
        <v>11</v>
      </c>
      <c r="P175" s="414"/>
    </row>
    <row r="176" spans="1:16" s="46" customFormat="1" ht="38.25" customHeight="1" x14ac:dyDescent="0.3">
      <c r="A176" s="68">
        <v>5</v>
      </c>
      <c r="B176" s="143" t="s">
        <v>799</v>
      </c>
      <c r="C176" s="75" t="s">
        <v>1294</v>
      </c>
      <c r="D176" s="68" t="s">
        <v>33</v>
      </c>
      <c r="E176" s="68" t="s">
        <v>26</v>
      </c>
      <c r="F176" s="143" t="s">
        <v>201</v>
      </c>
      <c r="G176" s="75">
        <v>51592</v>
      </c>
      <c r="H176" s="78"/>
      <c r="I176" s="87">
        <v>45901</v>
      </c>
      <c r="J176" s="68">
        <f t="shared" si="24"/>
        <v>26</v>
      </c>
      <c r="K176" s="68">
        <v>25</v>
      </c>
      <c r="L176" s="68">
        <v>8</v>
      </c>
      <c r="M176" s="76">
        <f t="shared" si="25"/>
        <v>16</v>
      </c>
      <c r="N176" s="68">
        <v>15</v>
      </c>
      <c r="O176" s="68">
        <v>7</v>
      </c>
      <c r="P176" s="414"/>
    </row>
    <row r="177" spans="1:16" s="46" customFormat="1" ht="42.75" customHeight="1" x14ac:dyDescent="0.3">
      <c r="A177" s="68">
        <v>6</v>
      </c>
      <c r="B177" s="143" t="s">
        <v>800</v>
      </c>
      <c r="C177" s="75" t="s">
        <v>1295</v>
      </c>
      <c r="D177" s="68" t="s">
        <v>21</v>
      </c>
      <c r="E177" s="68" t="s">
        <v>26</v>
      </c>
      <c r="F177" s="143" t="s">
        <v>221</v>
      </c>
      <c r="G177" s="75">
        <v>52841</v>
      </c>
      <c r="H177" s="78"/>
      <c r="I177" s="87">
        <v>45901</v>
      </c>
      <c r="J177" s="68">
        <f t="shared" si="24"/>
        <v>16</v>
      </c>
      <c r="K177" s="68">
        <v>15</v>
      </c>
      <c r="L177" s="68">
        <v>8</v>
      </c>
      <c r="M177" s="76">
        <f t="shared" si="25"/>
        <v>19</v>
      </c>
      <c r="N177" s="68">
        <v>19</v>
      </c>
      <c r="O177" s="68">
        <v>0</v>
      </c>
      <c r="P177" s="414"/>
    </row>
    <row r="178" spans="1:16" s="46" customFormat="1" ht="42.75" customHeight="1" x14ac:dyDescent="0.3">
      <c r="A178" s="68">
        <v>7</v>
      </c>
      <c r="B178" s="82" t="s">
        <v>801</v>
      </c>
      <c r="C178" s="83" t="s">
        <v>1296</v>
      </c>
      <c r="D178" s="36" t="s">
        <v>21</v>
      </c>
      <c r="E178" s="36" t="s">
        <v>26</v>
      </c>
      <c r="F178" s="82" t="s">
        <v>221</v>
      </c>
      <c r="G178" s="83">
        <v>49796</v>
      </c>
      <c r="H178" s="170"/>
      <c r="I178" s="88">
        <v>45901</v>
      </c>
      <c r="J178" s="36">
        <f t="shared" si="24"/>
        <v>21</v>
      </c>
      <c r="K178" s="36">
        <v>21</v>
      </c>
      <c r="L178" s="36">
        <v>0</v>
      </c>
      <c r="M178" s="79">
        <f t="shared" si="25"/>
        <v>11</v>
      </c>
      <c r="N178" s="36">
        <v>10</v>
      </c>
      <c r="O178" s="36">
        <v>8</v>
      </c>
      <c r="P178" s="417"/>
    </row>
    <row r="179" spans="1:16" s="46" customFormat="1" ht="32.25" customHeight="1" x14ac:dyDescent="0.3">
      <c r="A179" s="40">
        <v>19</v>
      </c>
      <c r="B179" s="396" t="s">
        <v>802</v>
      </c>
      <c r="C179" s="424"/>
      <c r="D179" s="424"/>
      <c r="E179" s="411"/>
      <c r="F179" s="123"/>
      <c r="G179" s="42"/>
      <c r="H179" s="43"/>
      <c r="I179" s="43"/>
      <c r="J179" s="42"/>
      <c r="K179" s="42"/>
      <c r="L179" s="42"/>
      <c r="M179" s="44"/>
      <c r="N179" s="42"/>
      <c r="O179" s="42"/>
      <c r="P179" s="45"/>
    </row>
    <row r="180" spans="1:16" s="46" customFormat="1" ht="58.5" customHeight="1" x14ac:dyDescent="0.3">
      <c r="A180" s="63">
        <v>1</v>
      </c>
      <c r="B180" s="163" t="s">
        <v>803</v>
      </c>
      <c r="C180" s="65" t="s">
        <v>804</v>
      </c>
      <c r="D180" s="66" t="s">
        <v>21</v>
      </c>
      <c r="E180" s="66" t="s">
        <v>260</v>
      </c>
      <c r="F180" s="163" t="s">
        <v>312</v>
      </c>
      <c r="G180" s="66">
        <v>52475</v>
      </c>
      <c r="H180" s="85"/>
      <c r="I180" s="67">
        <v>45901</v>
      </c>
      <c r="J180" s="63">
        <f>(K180)+(IF(L180=0,0,IF(L180&lt;7,1/2,1)))</f>
        <v>15</v>
      </c>
      <c r="K180" s="63">
        <v>15</v>
      </c>
      <c r="L180" s="63">
        <v>0</v>
      </c>
      <c r="M180" s="69">
        <f>(N180)+(IF(O180=0,0,IF(O180&lt;6,1/2,1)))</f>
        <v>18</v>
      </c>
      <c r="N180" s="63">
        <v>18</v>
      </c>
      <c r="O180" s="63">
        <v>0</v>
      </c>
      <c r="P180" s="70" t="s">
        <v>510</v>
      </c>
    </row>
    <row r="181" spans="1:16" s="46" customFormat="1" ht="61.5" customHeight="1" x14ac:dyDescent="0.3">
      <c r="A181" s="68">
        <v>2</v>
      </c>
      <c r="B181" s="143" t="s">
        <v>805</v>
      </c>
      <c r="C181" s="75" t="s">
        <v>1297</v>
      </c>
      <c r="D181" s="75" t="s">
        <v>21</v>
      </c>
      <c r="E181" s="75" t="s">
        <v>806</v>
      </c>
      <c r="F181" s="143" t="s">
        <v>807</v>
      </c>
      <c r="G181" s="75">
        <v>51349</v>
      </c>
      <c r="H181" s="78"/>
      <c r="I181" s="73">
        <v>45901</v>
      </c>
      <c r="J181" s="68">
        <f>(K181)+(IF(L181=0,0,IF(L181&lt;7,1/2,1)))</f>
        <v>24</v>
      </c>
      <c r="K181" s="68">
        <v>23</v>
      </c>
      <c r="L181" s="68">
        <v>7</v>
      </c>
      <c r="M181" s="76">
        <f>(N181)+(IF(O181=0,0,IF(O181&lt;6,1/2,1)))</f>
        <v>15</v>
      </c>
      <c r="N181" s="68">
        <v>14</v>
      </c>
      <c r="O181" s="68">
        <v>11</v>
      </c>
      <c r="P181" s="427" t="s">
        <v>808</v>
      </c>
    </row>
    <row r="182" spans="1:16" s="46" customFormat="1" ht="44.25" customHeight="1" x14ac:dyDescent="0.3">
      <c r="A182" s="68">
        <v>3</v>
      </c>
      <c r="B182" s="143" t="s">
        <v>809</v>
      </c>
      <c r="C182" s="75">
        <v>28406</v>
      </c>
      <c r="D182" s="75" t="s">
        <v>21</v>
      </c>
      <c r="E182" s="75" t="s">
        <v>301</v>
      </c>
      <c r="F182" s="143" t="s">
        <v>548</v>
      </c>
      <c r="G182" s="75">
        <v>50345</v>
      </c>
      <c r="H182" s="78"/>
      <c r="I182" s="73">
        <v>45901</v>
      </c>
      <c r="J182" s="68">
        <f>(K182)+(IF(L182=0,0,IF(L182&lt;7,1/2,1)))</f>
        <v>24</v>
      </c>
      <c r="K182" s="68">
        <v>23</v>
      </c>
      <c r="L182" s="68">
        <v>10</v>
      </c>
      <c r="M182" s="76">
        <f>(N182)+(IF(O182=0,0,IF(O182&lt;6,1/2,1)))</f>
        <v>12.5</v>
      </c>
      <c r="N182" s="68">
        <v>12</v>
      </c>
      <c r="O182" s="68">
        <v>2</v>
      </c>
      <c r="P182" s="415"/>
    </row>
    <row r="183" spans="1:16" s="46" customFormat="1" ht="55.5" customHeight="1" x14ac:dyDescent="0.3">
      <c r="A183" s="68">
        <v>4</v>
      </c>
      <c r="B183" s="270" t="s">
        <v>810</v>
      </c>
      <c r="C183" s="75" t="s">
        <v>1298</v>
      </c>
      <c r="D183" s="75" t="s">
        <v>33</v>
      </c>
      <c r="E183" s="75" t="s">
        <v>274</v>
      </c>
      <c r="F183" s="143" t="s">
        <v>541</v>
      </c>
      <c r="G183" s="75">
        <v>53083</v>
      </c>
      <c r="H183" s="78"/>
      <c r="I183" s="73">
        <v>45901</v>
      </c>
      <c r="J183" s="68">
        <f>(K183)+(IF(L183=0,0,IF(L183&lt;7,1/2,1)))</f>
        <v>10</v>
      </c>
      <c r="K183" s="68">
        <v>9</v>
      </c>
      <c r="L183" s="68">
        <v>8</v>
      </c>
      <c r="M183" s="76">
        <f>(N183)+(IF(O183=0,0,IF(O183&lt;6,1/2,1)))</f>
        <v>20</v>
      </c>
      <c r="N183" s="68">
        <v>19</v>
      </c>
      <c r="O183" s="68">
        <v>8</v>
      </c>
      <c r="P183" s="426" t="s">
        <v>808</v>
      </c>
    </row>
    <row r="184" spans="1:16" s="46" customFormat="1" ht="45.75" customHeight="1" x14ac:dyDescent="0.3">
      <c r="A184" s="36">
        <v>5</v>
      </c>
      <c r="B184" s="82" t="s">
        <v>811</v>
      </c>
      <c r="C184" s="83">
        <v>28039</v>
      </c>
      <c r="D184" s="83" t="s">
        <v>33</v>
      </c>
      <c r="E184" s="83" t="s">
        <v>274</v>
      </c>
      <c r="F184" s="82" t="s">
        <v>661</v>
      </c>
      <c r="G184" s="146">
        <v>50710</v>
      </c>
      <c r="H184" s="170"/>
      <c r="I184" s="38">
        <v>45901</v>
      </c>
      <c r="J184" s="36">
        <f>(K184)+(IF(L184=0,0,IF(L184&lt;7,1/2,1)))</f>
        <v>21</v>
      </c>
      <c r="K184" s="36">
        <v>21</v>
      </c>
      <c r="L184" s="36">
        <v>0</v>
      </c>
      <c r="M184" s="79">
        <f>(N184)+(IF(O184=0,0,IF(O184&lt;6,1/2,1)))</f>
        <v>13.5</v>
      </c>
      <c r="N184" s="36">
        <v>13</v>
      </c>
      <c r="O184" s="36">
        <v>2</v>
      </c>
      <c r="P184" s="417"/>
    </row>
    <row r="185" spans="1:16" ht="31.5" customHeight="1" x14ac:dyDescent="0.3">
      <c r="A185" s="31">
        <v>20</v>
      </c>
      <c r="B185" s="388" t="s">
        <v>281</v>
      </c>
      <c r="C185" s="424"/>
      <c r="D185" s="411"/>
      <c r="E185" s="12"/>
      <c r="F185" s="358"/>
      <c r="G185" s="12"/>
      <c r="H185" s="23"/>
      <c r="I185" s="23"/>
      <c r="J185" s="12"/>
      <c r="K185" s="12"/>
      <c r="L185" s="12"/>
      <c r="M185" s="13"/>
      <c r="N185" s="12"/>
      <c r="O185" s="12"/>
      <c r="P185" s="34"/>
    </row>
    <row r="186" spans="1:16" s="46" customFormat="1" ht="53.25" customHeight="1" x14ac:dyDescent="0.3">
      <c r="A186" s="68">
        <v>1</v>
      </c>
      <c r="B186" s="143" t="s">
        <v>812</v>
      </c>
      <c r="C186" s="157" t="s">
        <v>1299</v>
      </c>
      <c r="D186" s="75" t="s">
        <v>21</v>
      </c>
      <c r="E186" s="75" t="s">
        <v>765</v>
      </c>
      <c r="F186" s="143" t="s">
        <v>813</v>
      </c>
      <c r="G186" s="157" t="s">
        <v>814</v>
      </c>
      <c r="H186" s="78"/>
      <c r="I186" s="73" t="s">
        <v>47</v>
      </c>
      <c r="J186" s="68">
        <f>(K186)+(IF(L186=0,0,IF(L186&lt;7,1/2,1)))</f>
        <v>18</v>
      </c>
      <c r="K186" s="68">
        <v>17</v>
      </c>
      <c r="L186" s="68">
        <v>10</v>
      </c>
      <c r="M186" s="76">
        <f>(N186)+(IF(O186=0,0,IF(O186&lt;6,1/2,1)))</f>
        <v>16</v>
      </c>
      <c r="N186" s="68">
        <v>15</v>
      </c>
      <c r="O186" s="68">
        <v>10</v>
      </c>
      <c r="P186" s="72" t="s">
        <v>815</v>
      </c>
    </row>
    <row r="187" spans="1:16" s="46" customFormat="1" ht="47.25" customHeight="1" x14ac:dyDescent="0.3">
      <c r="A187" s="68">
        <v>2</v>
      </c>
      <c r="B187" s="143" t="s">
        <v>816</v>
      </c>
      <c r="C187" s="157" t="s">
        <v>817</v>
      </c>
      <c r="D187" s="75" t="s">
        <v>33</v>
      </c>
      <c r="E187" s="75" t="s">
        <v>159</v>
      </c>
      <c r="F187" s="143" t="s">
        <v>211</v>
      </c>
      <c r="G187" s="157" t="s">
        <v>647</v>
      </c>
      <c r="H187" s="78"/>
      <c r="I187" s="73" t="s">
        <v>47</v>
      </c>
      <c r="J187" s="68">
        <f>(K187)+(IF(L187=0,0,IF(L187&lt;7,1/2,1)))</f>
        <v>24</v>
      </c>
      <c r="K187" s="68">
        <v>23</v>
      </c>
      <c r="L187" s="68">
        <v>10</v>
      </c>
      <c r="M187" s="76">
        <f>(N187)+(IF(O187=0,0,IF(O187&lt;6,1/2,1)))</f>
        <v>10.5</v>
      </c>
      <c r="N187" s="68">
        <v>10</v>
      </c>
      <c r="O187" s="68">
        <v>4</v>
      </c>
      <c r="P187" s="72" t="s">
        <v>699</v>
      </c>
    </row>
    <row r="188" spans="1:16" s="46" customFormat="1" ht="58.5" customHeight="1" x14ac:dyDescent="0.3">
      <c r="A188" s="68">
        <v>3</v>
      </c>
      <c r="B188" s="82" t="s">
        <v>818</v>
      </c>
      <c r="C188" s="164" t="s">
        <v>1300</v>
      </c>
      <c r="D188" s="83" t="s">
        <v>33</v>
      </c>
      <c r="E188" s="83" t="s">
        <v>44</v>
      </c>
      <c r="F188" s="143" t="s">
        <v>221</v>
      </c>
      <c r="G188" s="238" t="s">
        <v>819</v>
      </c>
      <c r="H188" s="170"/>
      <c r="I188" s="38" t="s">
        <v>47</v>
      </c>
      <c r="J188" s="36">
        <f>(K188)+(IF(L188=0,0,IF(L188&lt;7,1/2,1)))</f>
        <v>20.5</v>
      </c>
      <c r="K188" s="36">
        <v>20</v>
      </c>
      <c r="L188" s="36">
        <v>3</v>
      </c>
      <c r="M188" s="79">
        <f>(N188)+(IF(O188=0,0,IF(O188&lt;6,1/2,1)))</f>
        <v>15</v>
      </c>
      <c r="N188" s="36">
        <v>14</v>
      </c>
      <c r="O188" s="36">
        <v>8</v>
      </c>
      <c r="P188" s="84" t="s">
        <v>820</v>
      </c>
    </row>
    <row r="189" spans="1:16" s="46" customFormat="1" ht="30" customHeight="1" x14ac:dyDescent="0.3">
      <c r="A189" s="40">
        <v>21</v>
      </c>
      <c r="B189" s="387" t="s">
        <v>821</v>
      </c>
      <c r="C189" s="40"/>
      <c r="D189" s="40"/>
      <c r="E189" s="40"/>
      <c r="F189" s="125"/>
      <c r="G189" s="40"/>
      <c r="H189" s="105"/>
      <c r="I189" s="105"/>
      <c r="J189" s="42"/>
      <c r="K189" s="40"/>
      <c r="L189" s="40"/>
      <c r="M189" s="44"/>
      <c r="N189" s="40"/>
      <c r="O189" s="40"/>
      <c r="P189" s="45"/>
    </row>
    <row r="190" spans="1:16" ht="60.75" customHeight="1" x14ac:dyDescent="0.3">
      <c r="A190" s="27">
        <v>1</v>
      </c>
      <c r="B190" s="183" t="s">
        <v>822</v>
      </c>
      <c r="C190" s="180">
        <v>27331</v>
      </c>
      <c r="D190" s="27" t="s">
        <v>33</v>
      </c>
      <c r="E190" s="27" t="s">
        <v>823</v>
      </c>
      <c r="F190" s="183" t="s">
        <v>206</v>
      </c>
      <c r="G190" s="180">
        <v>49980</v>
      </c>
      <c r="H190" s="207"/>
      <c r="I190" s="272">
        <v>45901</v>
      </c>
      <c r="J190" s="27">
        <f>(K190)+(IF(L190=0,0,IF(L190&lt;7,1/2,1)))</f>
        <v>26</v>
      </c>
      <c r="K190" s="27">
        <v>25</v>
      </c>
      <c r="L190" s="27">
        <v>11</v>
      </c>
      <c r="M190" s="182">
        <f>(N190)+(IF(O190=0,0,IF(O190&lt;6,1/2,1)))</f>
        <v>11.5</v>
      </c>
      <c r="N190" s="27">
        <v>11</v>
      </c>
      <c r="O190" s="27">
        <v>2</v>
      </c>
      <c r="P190" s="118"/>
    </row>
    <row r="191" spans="1:16" s="46" customFormat="1" ht="54.75" customHeight="1" x14ac:dyDescent="0.3">
      <c r="A191" s="36">
        <v>2</v>
      </c>
      <c r="B191" s="82" t="s">
        <v>824</v>
      </c>
      <c r="C191" s="83">
        <v>30010</v>
      </c>
      <c r="D191" s="83" t="s">
        <v>33</v>
      </c>
      <c r="E191" s="83" t="s">
        <v>301</v>
      </c>
      <c r="F191" s="82" t="s">
        <v>270</v>
      </c>
      <c r="G191" s="83">
        <v>52657</v>
      </c>
      <c r="H191" s="170"/>
      <c r="I191" s="38">
        <v>45901</v>
      </c>
      <c r="J191" s="36">
        <f>(K191)+(IF(L191=0,0,IF(L191&lt;7,1/2,1)))</f>
        <v>21.5</v>
      </c>
      <c r="K191" s="36">
        <v>21</v>
      </c>
      <c r="L191" s="36">
        <v>3</v>
      </c>
      <c r="M191" s="79">
        <f>(N191)+(IF(O191=0,0,IF(O191&lt;6,1/2,1)))</f>
        <v>19</v>
      </c>
      <c r="N191" s="36">
        <v>18</v>
      </c>
      <c r="O191" s="36">
        <v>6</v>
      </c>
      <c r="P191" s="84" t="s">
        <v>825</v>
      </c>
    </row>
    <row r="192" spans="1:16" s="46" customFormat="1" ht="34.5" customHeight="1" x14ac:dyDescent="0.3">
      <c r="A192" s="40">
        <v>22</v>
      </c>
      <c r="B192" s="396" t="s">
        <v>826</v>
      </c>
      <c r="C192" s="411"/>
      <c r="D192" s="42"/>
      <c r="E192" s="42"/>
      <c r="F192" s="123"/>
      <c r="G192" s="42"/>
      <c r="H192" s="43"/>
      <c r="I192" s="43"/>
      <c r="J192" s="42"/>
      <c r="K192" s="42"/>
      <c r="L192" s="42"/>
      <c r="M192" s="44"/>
      <c r="N192" s="42"/>
      <c r="O192" s="42"/>
      <c r="P192" s="45"/>
    </row>
    <row r="193" spans="1:16" s="46" customFormat="1" ht="62.25" customHeight="1" x14ac:dyDescent="0.3">
      <c r="A193" s="63">
        <v>1</v>
      </c>
      <c r="B193" s="163" t="s">
        <v>827</v>
      </c>
      <c r="C193" s="65" t="s">
        <v>828</v>
      </c>
      <c r="D193" s="66" t="s">
        <v>33</v>
      </c>
      <c r="E193" s="66" t="s">
        <v>227</v>
      </c>
      <c r="F193" s="163" t="s">
        <v>261</v>
      </c>
      <c r="G193" s="65" t="s">
        <v>647</v>
      </c>
      <c r="H193" s="85"/>
      <c r="I193" s="67" t="s">
        <v>228</v>
      </c>
      <c r="J193" s="63">
        <f>(K193)+(IF(L193=0,0,IF(L193&lt;7,1/2,1)))</f>
        <v>23</v>
      </c>
      <c r="K193" s="63">
        <v>22</v>
      </c>
      <c r="L193" s="63">
        <v>10</v>
      </c>
      <c r="M193" s="69">
        <f>(N193)+(IF(O193=0,0,IF(O193&lt;6,1/2,1)))</f>
        <v>10.5</v>
      </c>
      <c r="N193" s="63">
        <v>10</v>
      </c>
      <c r="O193" s="63">
        <v>4</v>
      </c>
      <c r="P193" s="425" t="s">
        <v>829</v>
      </c>
    </row>
    <row r="194" spans="1:16" s="46" customFormat="1" ht="69.75" customHeight="1" x14ac:dyDescent="0.3">
      <c r="A194" s="68">
        <v>2</v>
      </c>
      <c r="B194" s="143" t="s">
        <v>830</v>
      </c>
      <c r="C194" s="157" t="s">
        <v>1301</v>
      </c>
      <c r="D194" s="75" t="s">
        <v>33</v>
      </c>
      <c r="E194" s="75" t="s">
        <v>831</v>
      </c>
      <c r="F194" s="143" t="s">
        <v>261</v>
      </c>
      <c r="G194" s="157" t="s">
        <v>832</v>
      </c>
      <c r="H194" s="78"/>
      <c r="I194" s="73" t="s">
        <v>228</v>
      </c>
      <c r="J194" s="68">
        <f>(K194)+(IF(L194=0,0,IF(L194&lt;7,1/2,1)))</f>
        <v>9.5</v>
      </c>
      <c r="K194" s="68">
        <v>9</v>
      </c>
      <c r="L194" s="68">
        <v>5</v>
      </c>
      <c r="M194" s="76">
        <f>(N194)+(IF(O194=0,0,IF(O194&lt;6,1/2,1)))</f>
        <v>22</v>
      </c>
      <c r="N194" s="68">
        <v>21</v>
      </c>
      <c r="O194" s="68">
        <v>7</v>
      </c>
      <c r="P194" s="414"/>
    </row>
    <row r="195" spans="1:16" s="46" customFormat="1" ht="59.25" customHeight="1" x14ac:dyDescent="0.3">
      <c r="A195" s="68">
        <v>3</v>
      </c>
      <c r="B195" s="143" t="s">
        <v>833</v>
      </c>
      <c r="C195" s="157" t="s">
        <v>834</v>
      </c>
      <c r="D195" s="75" t="s">
        <v>21</v>
      </c>
      <c r="E195" s="75" t="s">
        <v>227</v>
      </c>
      <c r="F195" s="143" t="s">
        <v>206</v>
      </c>
      <c r="G195" s="157" t="s">
        <v>835</v>
      </c>
      <c r="H195" s="78"/>
      <c r="I195" s="73" t="s">
        <v>228</v>
      </c>
      <c r="J195" s="68">
        <f>(K195)+(IF(L195=0,0,IF(L195&lt;7,1/2,1)))</f>
        <v>26</v>
      </c>
      <c r="K195" s="68">
        <v>25</v>
      </c>
      <c r="L195" s="68">
        <v>8</v>
      </c>
      <c r="M195" s="76">
        <f>(N195)+(IF(O195=0,0,IF(O195&lt;6,1/2,1)))</f>
        <v>13</v>
      </c>
      <c r="N195" s="68">
        <v>12</v>
      </c>
      <c r="O195" s="68">
        <v>6</v>
      </c>
      <c r="P195" s="414"/>
    </row>
    <row r="196" spans="1:16" s="46" customFormat="1" ht="68.25" customHeight="1" x14ac:dyDescent="0.3">
      <c r="A196" s="36">
        <v>4</v>
      </c>
      <c r="B196" s="82" t="s">
        <v>836</v>
      </c>
      <c r="C196" s="164" t="s">
        <v>837</v>
      </c>
      <c r="D196" s="83" t="s">
        <v>21</v>
      </c>
      <c r="E196" s="83" t="s">
        <v>838</v>
      </c>
      <c r="F196" s="82" t="s">
        <v>352</v>
      </c>
      <c r="G196" s="164" t="s">
        <v>839</v>
      </c>
      <c r="H196" s="170"/>
      <c r="I196" s="38" t="s">
        <v>228</v>
      </c>
      <c r="J196" s="36">
        <f>(K196)+(IF(L196=0,0,IF(L196&lt;7,1/2,1)))</f>
        <v>11</v>
      </c>
      <c r="K196" s="36">
        <v>10</v>
      </c>
      <c r="L196" s="36">
        <v>8</v>
      </c>
      <c r="M196" s="79">
        <f>(N196)+(IF(O196=0,0,IF(O196&lt;6,1/2,1)))</f>
        <v>24.5</v>
      </c>
      <c r="N196" s="36">
        <v>24</v>
      </c>
      <c r="O196" s="36">
        <v>1</v>
      </c>
      <c r="P196" s="417"/>
    </row>
    <row r="197" spans="1:16" s="46" customFormat="1" ht="29.25" customHeight="1" x14ac:dyDescent="0.3">
      <c r="A197" s="40">
        <v>23</v>
      </c>
      <c r="B197" s="125" t="s">
        <v>840</v>
      </c>
      <c r="C197" s="42"/>
      <c r="D197" s="42"/>
      <c r="E197" s="42"/>
      <c r="F197" s="123"/>
      <c r="G197" s="42"/>
      <c r="H197" s="43"/>
      <c r="I197" s="43"/>
      <c r="J197" s="42"/>
      <c r="K197" s="42"/>
      <c r="L197" s="42"/>
      <c r="M197" s="44"/>
      <c r="N197" s="42"/>
      <c r="O197" s="42"/>
      <c r="P197" s="45"/>
    </row>
    <row r="198" spans="1:16" s="46" customFormat="1" ht="55.5" customHeight="1" x14ac:dyDescent="0.3">
      <c r="A198" s="42">
        <v>1</v>
      </c>
      <c r="B198" s="123" t="s">
        <v>222</v>
      </c>
      <c r="C198" s="50">
        <v>30838</v>
      </c>
      <c r="D198" s="42" t="s">
        <v>33</v>
      </c>
      <c r="E198" s="42" t="s">
        <v>841</v>
      </c>
      <c r="F198" s="123" t="s">
        <v>279</v>
      </c>
      <c r="G198" s="273">
        <v>53509</v>
      </c>
      <c r="H198" s="43"/>
      <c r="I198" s="274">
        <v>45901</v>
      </c>
      <c r="J198" s="42">
        <f>(K198)+(IF(L198=0,0,IF(L198&lt;7,1/2,1)))</f>
        <v>11</v>
      </c>
      <c r="K198" s="42">
        <v>10</v>
      </c>
      <c r="L198" s="42">
        <v>10</v>
      </c>
      <c r="M198" s="44">
        <f>(N198)+(IF(O198=0,0,IF(O198&lt;6,1/2,1)))</f>
        <v>21</v>
      </c>
      <c r="N198" s="42">
        <v>20</v>
      </c>
      <c r="O198" s="42">
        <v>10</v>
      </c>
      <c r="P198" s="124" t="s">
        <v>842</v>
      </c>
    </row>
    <row r="199" spans="1:16" s="46" customFormat="1" ht="27" customHeight="1" x14ac:dyDescent="0.3">
      <c r="A199" s="40">
        <v>24</v>
      </c>
      <c r="B199" s="125" t="s">
        <v>843</v>
      </c>
      <c r="C199" s="42"/>
      <c r="D199" s="42"/>
      <c r="E199" s="42"/>
      <c r="F199" s="123"/>
      <c r="G199" s="42"/>
      <c r="H199" s="43"/>
      <c r="I199" s="43"/>
      <c r="J199" s="42"/>
      <c r="K199" s="42"/>
      <c r="L199" s="42"/>
      <c r="M199" s="44"/>
      <c r="N199" s="42"/>
      <c r="O199" s="42"/>
      <c r="P199" s="45"/>
    </row>
    <row r="200" spans="1:16" s="46" customFormat="1" ht="57" customHeight="1" x14ac:dyDescent="0.3">
      <c r="A200" s="63">
        <v>1</v>
      </c>
      <c r="B200" s="163" t="s">
        <v>844</v>
      </c>
      <c r="C200" s="377" t="s">
        <v>845</v>
      </c>
      <c r="D200" s="66" t="s">
        <v>33</v>
      </c>
      <c r="E200" s="275" t="s">
        <v>26</v>
      </c>
      <c r="F200" s="163" t="s">
        <v>275</v>
      </c>
      <c r="G200" s="66">
        <v>52352</v>
      </c>
      <c r="H200" s="85"/>
      <c r="I200" s="67" t="s">
        <v>228</v>
      </c>
      <c r="J200" s="63">
        <f t="shared" ref="J200:J209" si="26">(K200)+(IF(L200=0,0,IF(L200&lt;7,1/2,1)))</f>
        <v>17</v>
      </c>
      <c r="K200" s="275">
        <v>17</v>
      </c>
      <c r="L200" s="275">
        <v>0</v>
      </c>
      <c r="M200" s="69">
        <f t="shared" ref="M200:M209" si="27">(N200)+(IF(O200=0,0,IF(O200&lt;6,1/2,1)))</f>
        <v>18</v>
      </c>
      <c r="N200" s="63">
        <v>17</v>
      </c>
      <c r="O200" s="63">
        <v>8</v>
      </c>
      <c r="P200" s="70" t="s">
        <v>846</v>
      </c>
    </row>
    <row r="201" spans="1:16" s="46" customFormat="1" ht="50.25" customHeight="1" x14ac:dyDescent="0.3">
      <c r="A201" s="68">
        <v>2</v>
      </c>
      <c r="B201" s="143" t="s">
        <v>847</v>
      </c>
      <c r="C201" s="158" t="s">
        <v>848</v>
      </c>
      <c r="D201" s="75" t="s">
        <v>21</v>
      </c>
      <c r="E201" s="276" t="s">
        <v>26</v>
      </c>
      <c r="F201" s="143" t="s">
        <v>275</v>
      </c>
      <c r="G201" s="75">
        <v>50496</v>
      </c>
      <c r="H201" s="78"/>
      <c r="I201" s="73" t="s">
        <v>228</v>
      </c>
      <c r="J201" s="68">
        <f t="shared" si="26"/>
        <v>19.5</v>
      </c>
      <c r="K201" s="276">
        <v>19</v>
      </c>
      <c r="L201" s="276">
        <v>3</v>
      </c>
      <c r="M201" s="76">
        <f t="shared" si="27"/>
        <v>13</v>
      </c>
      <c r="N201" s="68">
        <v>12</v>
      </c>
      <c r="O201" s="68">
        <v>7</v>
      </c>
      <c r="P201" s="77" t="s">
        <v>849</v>
      </c>
    </row>
    <row r="202" spans="1:16" s="46" customFormat="1" ht="58.5" customHeight="1" x14ac:dyDescent="0.3">
      <c r="A202" s="68">
        <v>3</v>
      </c>
      <c r="B202" s="143" t="s">
        <v>850</v>
      </c>
      <c r="C202" s="75">
        <v>28063</v>
      </c>
      <c r="D202" s="75" t="s">
        <v>21</v>
      </c>
      <c r="E202" s="276" t="s">
        <v>26</v>
      </c>
      <c r="F202" s="143" t="s">
        <v>261</v>
      </c>
      <c r="G202" s="75">
        <v>49980</v>
      </c>
      <c r="H202" s="78"/>
      <c r="I202" s="73" t="s">
        <v>228</v>
      </c>
      <c r="J202" s="68">
        <f t="shared" si="26"/>
        <v>23.5</v>
      </c>
      <c r="K202" s="276">
        <v>23</v>
      </c>
      <c r="L202" s="276">
        <v>6</v>
      </c>
      <c r="M202" s="76">
        <f t="shared" si="27"/>
        <v>11.5</v>
      </c>
      <c r="N202" s="68">
        <v>11</v>
      </c>
      <c r="O202" s="68">
        <v>2</v>
      </c>
      <c r="P202" s="77" t="s">
        <v>851</v>
      </c>
    </row>
    <row r="203" spans="1:16" s="46" customFormat="1" ht="64.5" customHeight="1" x14ac:dyDescent="0.3">
      <c r="A203" s="68">
        <v>4</v>
      </c>
      <c r="B203" s="143" t="s">
        <v>852</v>
      </c>
      <c r="C203" s="75">
        <v>28681</v>
      </c>
      <c r="D203" s="75" t="s">
        <v>33</v>
      </c>
      <c r="E203" s="276" t="s">
        <v>26</v>
      </c>
      <c r="F203" s="143" t="s">
        <v>261</v>
      </c>
      <c r="G203" s="75">
        <v>51349</v>
      </c>
      <c r="H203" s="78"/>
      <c r="I203" s="73" t="s">
        <v>228</v>
      </c>
      <c r="J203" s="68">
        <f t="shared" si="26"/>
        <v>21.5</v>
      </c>
      <c r="K203" s="276">
        <v>21</v>
      </c>
      <c r="L203" s="276">
        <v>2</v>
      </c>
      <c r="M203" s="76">
        <f t="shared" si="27"/>
        <v>15</v>
      </c>
      <c r="N203" s="68">
        <v>14</v>
      </c>
      <c r="O203" s="68">
        <v>11</v>
      </c>
      <c r="P203" s="77" t="s">
        <v>853</v>
      </c>
    </row>
    <row r="204" spans="1:16" s="46" customFormat="1" ht="43.5" customHeight="1" x14ac:dyDescent="0.3">
      <c r="A204" s="68">
        <v>5</v>
      </c>
      <c r="B204" s="143" t="s">
        <v>854</v>
      </c>
      <c r="C204" s="75">
        <v>29288</v>
      </c>
      <c r="D204" s="75" t="s">
        <v>21</v>
      </c>
      <c r="E204" s="276" t="s">
        <v>26</v>
      </c>
      <c r="F204" s="143" t="s">
        <v>261</v>
      </c>
      <c r="G204" s="75">
        <v>51227</v>
      </c>
      <c r="H204" s="78"/>
      <c r="I204" s="73" t="s">
        <v>228</v>
      </c>
      <c r="J204" s="68">
        <f t="shared" si="26"/>
        <v>21.5</v>
      </c>
      <c r="K204" s="276">
        <v>21</v>
      </c>
      <c r="L204" s="276">
        <v>3</v>
      </c>
      <c r="M204" s="76">
        <f t="shared" si="27"/>
        <v>15</v>
      </c>
      <c r="N204" s="68">
        <v>14</v>
      </c>
      <c r="O204" s="68">
        <v>7</v>
      </c>
      <c r="P204" s="421" t="s">
        <v>855</v>
      </c>
    </row>
    <row r="205" spans="1:16" s="46" customFormat="1" ht="39.75" customHeight="1" x14ac:dyDescent="0.3">
      <c r="A205" s="68">
        <v>6</v>
      </c>
      <c r="B205" s="143" t="s">
        <v>856</v>
      </c>
      <c r="C205" s="75">
        <v>29826</v>
      </c>
      <c r="D205" s="75" t="s">
        <v>21</v>
      </c>
      <c r="E205" s="276" t="s">
        <v>26</v>
      </c>
      <c r="F205" s="143" t="s">
        <v>261</v>
      </c>
      <c r="G205" s="75">
        <v>51745</v>
      </c>
      <c r="H205" s="78"/>
      <c r="I205" s="73" t="s">
        <v>228</v>
      </c>
      <c r="J205" s="68">
        <f t="shared" si="26"/>
        <v>17.5</v>
      </c>
      <c r="K205" s="276">
        <v>17</v>
      </c>
      <c r="L205" s="276">
        <v>3</v>
      </c>
      <c r="M205" s="76">
        <f t="shared" si="27"/>
        <v>16</v>
      </c>
      <c r="N205" s="68">
        <v>16</v>
      </c>
      <c r="O205" s="68">
        <v>0</v>
      </c>
      <c r="P205" s="422"/>
    </row>
    <row r="206" spans="1:16" s="46" customFormat="1" ht="50.25" customHeight="1" x14ac:dyDescent="0.3">
      <c r="A206" s="68">
        <v>7</v>
      </c>
      <c r="B206" s="143" t="s">
        <v>857</v>
      </c>
      <c r="C206" s="158" t="s">
        <v>858</v>
      </c>
      <c r="D206" s="75" t="s">
        <v>21</v>
      </c>
      <c r="E206" s="276" t="s">
        <v>26</v>
      </c>
      <c r="F206" s="143" t="s">
        <v>206</v>
      </c>
      <c r="G206" s="75">
        <v>50465</v>
      </c>
      <c r="H206" s="78"/>
      <c r="I206" s="73" t="s">
        <v>228</v>
      </c>
      <c r="J206" s="68">
        <f t="shared" si="26"/>
        <v>24</v>
      </c>
      <c r="K206" s="276">
        <v>23</v>
      </c>
      <c r="L206" s="276">
        <v>11</v>
      </c>
      <c r="M206" s="76">
        <f t="shared" si="27"/>
        <v>13</v>
      </c>
      <c r="N206" s="68">
        <v>12</v>
      </c>
      <c r="O206" s="68">
        <v>6</v>
      </c>
      <c r="P206" s="77" t="s">
        <v>859</v>
      </c>
    </row>
    <row r="207" spans="1:16" s="46" customFormat="1" ht="37.5" customHeight="1" x14ac:dyDescent="0.3">
      <c r="A207" s="68">
        <v>8</v>
      </c>
      <c r="B207" s="143" t="s">
        <v>860</v>
      </c>
      <c r="C207" s="158" t="s">
        <v>861</v>
      </c>
      <c r="D207" s="75" t="s">
        <v>33</v>
      </c>
      <c r="E207" s="276" t="s">
        <v>862</v>
      </c>
      <c r="F207" s="143" t="s">
        <v>206</v>
      </c>
      <c r="G207" s="75">
        <v>55397</v>
      </c>
      <c r="H207" s="78"/>
      <c r="I207" s="73" t="s">
        <v>228</v>
      </c>
      <c r="J207" s="68">
        <f t="shared" si="26"/>
        <v>10.5</v>
      </c>
      <c r="K207" s="276">
        <v>10</v>
      </c>
      <c r="L207" s="276">
        <v>5</v>
      </c>
      <c r="M207" s="76">
        <f t="shared" si="27"/>
        <v>26</v>
      </c>
      <c r="N207" s="68">
        <v>26</v>
      </c>
      <c r="O207" s="68">
        <v>0</v>
      </c>
      <c r="P207" s="77" t="s">
        <v>863</v>
      </c>
    </row>
    <row r="208" spans="1:16" s="46" customFormat="1" ht="50.25" customHeight="1" x14ac:dyDescent="0.3">
      <c r="A208" s="68">
        <v>9</v>
      </c>
      <c r="B208" s="143" t="s">
        <v>864</v>
      </c>
      <c r="C208" s="158" t="s">
        <v>865</v>
      </c>
      <c r="D208" s="75" t="s">
        <v>33</v>
      </c>
      <c r="E208" s="276" t="s">
        <v>26</v>
      </c>
      <c r="F208" s="143" t="s">
        <v>206</v>
      </c>
      <c r="G208" s="75">
        <v>55032</v>
      </c>
      <c r="H208" s="78"/>
      <c r="I208" s="73" t="s">
        <v>228</v>
      </c>
      <c r="J208" s="68">
        <f t="shared" si="26"/>
        <v>11</v>
      </c>
      <c r="K208" s="276">
        <v>10</v>
      </c>
      <c r="L208" s="276">
        <v>7</v>
      </c>
      <c r="M208" s="76">
        <f t="shared" si="27"/>
        <v>25</v>
      </c>
      <c r="N208" s="68">
        <v>25</v>
      </c>
      <c r="O208" s="68">
        <v>0</v>
      </c>
      <c r="P208" s="72" t="s">
        <v>866</v>
      </c>
    </row>
    <row r="209" spans="1:16" s="46" customFormat="1" ht="56.25" customHeight="1" x14ac:dyDescent="0.3">
      <c r="A209" s="68">
        <v>10</v>
      </c>
      <c r="B209" s="82" t="s">
        <v>867</v>
      </c>
      <c r="C209" s="378" t="s">
        <v>868</v>
      </c>
      <c r="D209" s="83" t="s">
        <v>33</v>
      </c>
      <c r="E209" s="277" t="s">
        <v>26</v>
      </c>
      <c r="F209" s="143" t="s">
        <v>221</v>
      </c>
      <c r="G209" s="83">
        <v>53752</v>
      </c>
      <c r="H209" s="170"/>
      <c r="I209" s="38" t="s">
        <v>228</v>
      </c>
      <c r="J209" s="36">
        <f t="shared" si="26"/>
        <v>14</v>
      </c>
      <c r="K209" s="277">
        <v>13</v>
      </c>
      <c r="L209" s="277">
        <v>11</v>
      </c>
      <c r="M209" s="79">
        <f t="shared" si="27"/>
        <v>22</v>
      </c>
      <c r="N209" s="36">
        <v>21</v>
      </c>
      <c r="O209" s="36">
        <v>6</v>
      </c>
      <c r="P209" s="72" t="s">
        <v>869</v>
      </c>
    </row>
    <row r="210" spans="1:16" s="46" customFormat="1" ht="35.25" customHeight="1" x14ac:dyDescent="0.3">
      <c r="A210" s="40">
        <v>25</v>
      </c>
      <c r="B210" s="396" t="s">
        <v>870</v>
      </c>
      <c r="C210" s="424"/>
      <c r="D210" s="411"/>
      <c r="E210" s="42"/>
      <c r="F210" s="123"/>
      <c r="G210" s="42"/>
      <c r="H210" s="43"/>
      <c r="I210" s="43"/>
      <c r="J210" s="42"/>
      <c r="K210" s="42"/>
      <c r="L210" s="42"/>
      <c r="M210" s="44"/>
      <c r="N210" s="42"/>
      <c r="O210" s="42"/>
      <c r="P210" s="45"/>
    </row>
    <row r="211" spans="1:16" s="46" customFormat="1" ht="55.5" customHeight="1" x14ac:dyDescent="0.3">
      <c r="A211" s="63">
        <v>1</v>
      </c>
      <c r="B211" s="163" t="s">
        <v>871</v>
      </c>
      <c r="C211" s="66" t="s">
        <v>1263</v>
      </c>
      <c r="D211" s="66" t="s">
        <v>21</v>
      </c>
      <c r="E211" s="63" t="s">
        <v>677</v>
      </c>
      <c r="F211" s="163" t="s">
        <v>352</v>
      </c>
      <c r="G211" s="66">
        <v>52779</v>
      </c>
      <c r="H211" s="85"/>
      <c r="I211" s="86">
        <v>45901</v>
      </c>
      <c r="J211" s="63">
        <f t="shared" ref="J211:J219" si="28">(K211)+(IF(L211=0,0,IF(L211&lt;7,1/2,1)))</f>
        <v>15</v>
      </c>
      <c r="K211" s="63">
        <v>14</v>
      </c>
      <c r="L211" s="63">
        <v>7</v>
      </c>
      <c r="M211" s="69">
        <f t="shared" ref="M211:M219" si="29">(N211)+(IF(O211=0,0,IF(O211&lt;6,1/2,1)))</f>
        <v>19</v>
      </c>
      <c r="N211" s="63">
        <v>18</v>
      </c>
      <c r="O211" s="63">
        <v>10</v>
      </c>
      <c r="P211" s="70" t="s">
        <v>872</v>
      </c>
    </row>
    <row r="212" spans="1:16" s="46" customFormat="1" ht="51.75" customHeight="1" x14ac:dyDescent="0.3">
      <c r="A212" s="68">
        <v>2</v>
      </c>
      <c r="B212" s="143" t="s">
        <v>873</v>
      </c>
      <c r="C212" s="75" t="s">
        <v>1302</v>
      </c>
      <c r="D212" s="75" t="s">
        <v>21</v>
      </c>
      <c r="E212" s="68" t="s">
        <v>677</v>
      </c>
      <c r="F212" s="143" t="s">
        <v>352</v>
      </c>
      <c r="G212" s="75">
        <v>52110</v>
      </c>
      <c r="H212" s="78"/>
      <c r="I212" s="87">
        <v>45901</v>
      </c>
      <c r="J212" s="68">
        <f t="shared" si="28"/>
        <v>20</v>
      </c>
      <c r="K212" s="68">
        <v>20</v>
      </c>
      <c r="L212" s="68">
        <v>0</v>
      </c>
      <c r="M212" s="76">
        <f t="shared" si="29"/>
        <v>17</v>
      </c>
      <c r="N212" s="68">
        <v>17</v>
      </c>
      <c r="O212" s="68">
        <v>0</v>
      </c>
      <c r="P212" s="77" t="s">
        <v>874</v>
      </c>
    </row>
    <row r="213" spans="1:16" s="46" customFormat="1" ht="53.25" customHeight="1" x14ac:dyDescent="0.3">
      <c r="A213" s="68">
        <v>3</v>
      </c>
      <c r="B213" s="143" t="s">
        <v>875</v>
      </c>
      <c r="C213" s="75">
        <v>30628</v>
      </c>
      <c r="D213" s="68" t="s">
        <v>33</v>
      </c>
      <c r="E213" s="68" t="s">
        <v>319</v>
      </c>
      <c r="F213" s="143" t="s">
        <v>206</v>
      </c>
      <c r="G213" s="75">
        <v>53297</v>
      </c>
      <c r="H213" s="78"/>
      <c r="I213" s="87">
        <v>45901</v>
      </c>
      <c r="J213" s="68">
        <f t="shared" si="28"/>
        <v>14</v>
      </c>
      <c r="K213" s="68">
        <v>13</v>
      </c>
      <c r="L213" s="68">
        <v>11</v>
      </c>
      <c r="M213" s="76">
        <f t="shared" si="29"/>
        <v>20.5</v>
      </c>
      <c r="N213" s="68">
        <v>20</v>
      </c>
      <c r="O213" s="68">
        <v>3</v>
      </c>
      <c r="P213" s="427" t="s">
        <v>876</v>
      </c>
    </row>
    <row r="214" spans="1:16" s="46" customFormat="1" ht="58.5" customHeight="1" x14ac:dyDescent="0.3">
      <c r="A214" s="68">
        <v>4</v>
      </c>
      <c r="B214" s="143" t="s">
        <v>877</v>
      </c>
      <c r="C214" s="75" t="s">
        <v>1303</v>
      </c>
      <c r="D214" s="68" t="s">
        <v>21</v>
      </c>
      <c r="E214" s="68" t="s">
        <v>878</v>
      </c>
      <c r="F214" s="143" t="s">
        <v>206</v>
      </c>
      <c r="G214" s="75">
        <v>55366</v>
      </c>
      <c r="H214" s="78"/>
      <c r="I214" s="87">
        <v>45901</v>
      </c>
      <c r="J214" s="68">
        <f t="shared" si="28"/>
        <v>9</v>
      </c>
      <c r="K214" s="68">
        <v>8</v>
      </c>
      <c r="L214" s="68">
        <v>7</v>
      </c>
      <c r="M214" s="76">
        <f t="shared" si="29"/>
        <v>26</v>
      </c>
      <c r="N214" s="68">
        <v>25</v>
      </c>
      <c r="O214" s="68">
        <v>11</v>
      </c>
      <c r="P214" s="415"/>
    </row>
    <row r="215" spans="1:16" s="46" customFormat="1" ht="54.75" customHeight="1" x14ac:dyDescent="0.3">
      <c r="A215" s="68">
        <v>5</v>
      </c>
      <c r="B215" s="143" t="s">
        <v>879</v>
      </c>
      <c r="C215" s="75" t="s">
        <v>1304</v>
      </c>
      <c r="D215" s="68" t="s">
        <v>33</v>
      </c>
      <c r="E215" s="68" t="s">
        <v>319</v>
      </c>
      <c r="F215" s="143" t="s">
        <v>206</v>
      </c>
      <c r="G215" s="75">
        <v>51987</v>
      </c>
      <c r="H215" s="78"/>
      <c r="I215" s="87">
        <v>45901</v>
      </c>
      <c r="J215" s="68">
        <f t="shared" si="28"/>
        <v>22</v>
      </c>
      <c r="K215" s="68">
        <v>21</v>
      </c>
      <c r="L215" s="68">
        <v>9</v>
      </c>
      <c r="M215" s="76">
        <f t="shared" si="29"/>
        <v>17</v>
      </c>
      <c r="N215" s="68">
        <v>16</v>
      </c>
      <c r="O215" s="68">
        <v>8</v>
      </c>
      <c r="P215" s="68" t="s">
        <v>880</v>
      </c>
    </row>
    <row r="216" spans="1:16" s="46" customFormat="1" ht="51.75" customHeight="1" x14ac:dyDescent="0.3">
      <c r="A216" s="68">
        <v>6</v>
      </c>
      <c r="B216" s="143" t="s">
        <v>881</v>
      </c>
      <c r="C216" s="75" t="s">
        <v>1305</v>
      </c>
      <c r="D216" s="68" t="s">
        <v>33</v>
      </c>
      <c r="E216" s="68" t="s">
        <v>44</v>
      </c>
      <c r="F216" s="143" t="s">
        <v>882</v>
      </c>
      <c r="G216" s="75">
        <v>55244</v>
      </c>
      <c r="H216" s="78"/>
      <c r="I216" s="87">
        <v>45901</v>
      </c>
      <c r="J216" s="68">
        <f t="shared" si="28"/>
        <v>9.5</v>
      </c>
      <c r="K216" s="68">
        <v>9</v>
      </c>
      <c r="L216" s="68">
        <v>6</v>
      </c>
      <c r="M216" s="76">
        <f t="shared" si="29"/>
        <v>26</v>
      </c>
      <c r="N216" s="68">
        <v>25</v>
      </c>
      <c r="O216" s="68">
        <v>7</v>
      </c>
      <c r="P216" s="77" t="s">
        <v>883</v>
      </c>
    </row>
    <row r="217" spans="1:16" s="46" customFormat="1" ht="51.75" customHeight="1" x14ac:dyDescent="0.3">
      <c r="A217" s="68">
        <v>7</v>
      </c>
      <c r="B217" s="143" t="s">
        <v>884</v>
      </c>
      <c r="C217" s="75">
        <v>31064</v>
      </c>
      <c r="D217" s="68" t="s">
        <v>33</v>
      </c>
      <c r="E217" s="68" t="s">
        <v>26</v>
      </c>
      <c r="F217" s="143" t="s">
        <v>882</v>
      </c>
      <c r="G217" s="75">
        <v>53724</v>
      </c>
      <c r="H217" s="78"/>
      <c r="I217" s="87">
        <v>45901</v>
      </c>
      <c r="J217" s="68">
        <f t="shared" si="28"/>
        <v>12.5</v>
      </c>
      <c r="K217" s="68">
        <v>12</v>
      </c>
      <c r="L217" s="68">
        <v>5</v>
      </c>
      <c r="M217" s="76">
        <f t="shared" si="29"/>
        <v>21.5</v>
      </c>
      <c r="N217" s="68">
        <v>21</v>
      </c>
      <c r="O217" s="68">
        <v>5</v>
      </c>
      <c r="P217" s="77" t="s">
        <v>885</v>
      </c>
    </row>
    <row r="218" spans="1:16" s="46" customFormat="1" ht="44.25" customHeight="1" x14ac:dyDescent="0.3">
      <c r="A218" s="68">
        <v>8</v>
      </c>
      <c r="B218" s="143" t="s">
        <v>886</v>
      </c>
      <c r="C218" s="75" t="s">
        <v>1306</v>
      </c>
      <c r="D218" s="68" t="s">
        <v>33</v>
      </c>
      <c r="E218" s="68" t="s">
        <v>26</v>
      </c>
      <c r="F218" s="143" t="s">
        <v>279</v>
      </c>
      <c r="G218" s="75">
        <v>52110</v>
      </c>
      <c r="H218" s="78"/>
      <c r="I218" s="87">
        <v>45901</v>
      </c>
      <c r="J218" s="68">
        <f t="shared" si="28"/>
        <v>21</v>
      </c>
      <c r="K218" s="68">
        <v>20</v>
      </c>
      <c r="L218" s="68">
        <v>10</v>
      </c>
      <c r="M218" s="76">
        <f t="shared" si="29"/>
        <v>17</v>
      </c>
      <c r="N218" s="68">
        <v>17</v>
      </c>
      <c r="O218" s="68">
        <v>0</v>
      </c>
      <c r="P218" s="77" t="s">
        <v>887</v>
      </c>
    </row>
    <row r="219" spans="1:16" s="46" customFormat="1" ht="50.25" customHeight="1" x14ac:dyDescent="0.3">
      <c r="A219" s="36">
        <v>9</v>
      </c>
      <c r="B219" s="82" t="s">
        <v>888</v>
      </c>
      <c r="C219" s="83" t="s">
        <v>1307</v>
      </c>
      <c r="D219" s="36" t="s">
        <v>33</v>
      </c>
      <c r="E219" s="36" t="s">
        <v>159</v>
      </c>
      <c r="F219" s="82" t="s">
        <v>889</v>
      </c>
      <c r="G219" s="83">
        <v>52018</v>
      </c>
      <c r="H219" s="170"/>
      <c r="I219" s="88">
        <v>45901</v>
      </c>
      <c r="J219" s="36">
        <f t="shared" si="28"/>
        <v>19.5</v>
      </c>
      <c r="K219" s="36">
        <v>19</v>
      </c>
      <c r="L219" s="36">
        <v>3</v>
      </c>
      <c r="M219" s="79">
        <f t="shared" si="29"/>
        <v>17</v>
      </c>
      <c r="N219" s="36">
        <v>16</v>
      </c>
      <c r="O219" s="36">
        <v>9</v>
      </c>
      <c r="P219" s="36" t="s">
        <v>890</v>
      </c>
    </row>
    <row r="220" spans="1:16" s="48" customFormat="1" ht="36" customHeight="1" x14ac:dyDescent="0.3">
      <c r="A220" s="40">
        <v>26</v>
      </c>
      <c r="B220" s="396" t="s">
        <v>891</v>
      </c>
      <c r="C220" s="424"/>
      <c r="D220" s="424"/>
      <c r="E220" s="411"/>
      <c r="F220" s="123"/>
      <c r="G220" s="42"/>
      <c r="H220" s="43"/>
      <c r="I220" s="43"/>
      <c r="J220" s="42"/>
      <c r="K220" s="42"/>
      <c r="L220" s="42"/>
      <c r="M220" s="44"/>
      <c r="N220" s="42"/>
      <c r="O220" s="42"/>
      <c r="P220" s="45"/>
    </row>
    <row r="221" spans="1:16" s="46" customFormat="1" ht="57" customHeight="1" x14ac:dyDescent="0.3">
      <c r="A221" s="63">
        <v>1</v>
      </c>
      <c r="B221" s="278" t="s">
        <v>892</v>
      </c>
      <c r="C221" s="279" t="s">
        <v>1308</v>
      </c>
      <c r="D221" s="279" t="s">
        <v>33</v>
      </c>
      <c r="E221" s="280" t="s">
        <v>893</v>
      </c>
      <c r="F221" s="359" t="s">
        <v>894</v>
      </c>
      <c r="G221" s="66">
        <v>49857</v>
      </c>
      <c r="H221" s="85"/>
      <c r="I221" s="67">
        <v>45901</v>
      </c>
      <c r="J221" s="63">
        <f t="shared" ref="J221:J227" si="30">(K221)+(IF(L221=0,0,IF(L221&lt;7,1/2,1)))</f>
        <v>21.5</v>
      </c>
      <c r="K221" s="281">
        <v>21</v>
      </c>
      <c r="L221" s="281">
        <v>2</v>
      </c>
      <c r="M221" s="69">
        <f t="shared" ref="M221:M227" si="31">(N221)+(IF(O221=0,0,IF(O221&lt;6,1/2,1)))</f>
        <v>11</v>
      </c>
      <c r="N221" s="63">
        <v>10</v>
      </c>
      <c r="O221" s="63">
        <v>10</v>
      </c>
      <c r="P221" s="70" t="s">
        <v>489</v>
      </c>
    </row>
    <row r="222" spans="1:16" s="46" customFormat="1" ht="45" customHeight="1" x14ac:dyDescent="0.3">
      <c r="A222" s="68">
        <v>2</v>
      </c>
      <c r="B222" s="282" t="s">
        <v>895</v>
      </c>
      <c r="C222" s="379" t="s">
        <v>1309</v>
      </c>
      <c r="D222" s="283" t="s">
        <v>33</v>
      </c>
      <c r="E222" s="284" t="s">
        <v>896</v>
      </c>
      <c r="F222" s="360" t="s">
        <v>897</v>
      </c>
      <c r="G222" s="75">
        <v>49949</v>
      </c>
      <c r="H222" s="78"/>
      <c r="I222" s="73">
        <v>45901</v>
      </c>
      <c r="J222" s="68">
        <f t="shared" si="30"/>
        <v>24</v>
      </c>
      <c r="K222" s="68">
        <v>23</v>
      </c>
      <c r="L222" s="68">
        <v>8</v>
      </c>
      <c r="M222" s="76">
        <f t="shared" si="31"/>
        <v>11.5</v>
      </c>
      <c r="N222" s="68">
        <v>11</v>
      </c>
      <c r="O222" s="68">
        <v>1</v>
      </c>
      <c r="P222" s="421" t="s">
        <v>527</v>
      </c>
    </row>
    <row r="223" spans="1:16" s="46" customFormat="1" ht="43.5" customHeight="1" x14ac:dyDescent="0.3">
      <c r="A223" s="68">
        <v>3</v>
      </c>
      <c r="B223" s="282" t="s">
        <v>898</v>
      </c>
      <c r="C223" s="379" t="s">
        <v>1310</v>
      </c>
      <c r="D223" s="283" t="s">
        <v>33</v>
      </c>
      <c r="E223" s="284" t="s">
        <v>301</v>
      </c>
      <c r="F223" s="360" t="s">
        <v>275</v>
      </c>
      <c r="G223" s="75">
        <v>51257</v>
      </c>
      <c r="H223" s="78"/>
      <c r="I223" s="73">
        <v>45901</v>
      </c>
      <c r="J223" s="68">
        <f t="shared" si="30"/>
        <v>26</v>
      </c>
      <c r="K223" s="68">
        <v>25</v>
      </c>
      <c r="L223" s="68">
        <v>8</v>
      </c>
      <c r="M223" s="76">
        <f t="shared" si="31"/>
        <v>15</v>
      </c>
      <c r="N223" s="68">
        <v>14</v>
      </c>
      <c r="O223" s="68">
        <v>8</v>
      </c>
      <c r="P223" s="422"/>
    </row>
    <row r="224" spans="1:16" s="46" customFormat="1" ht="55.5" customHeight="1" x14ac:dyDescent="0.3">
      <c r="A224" s="68">
        <v>4</v>
      </c>
      <c r="B224" s="282" t="s">
        <v>899</v>
      </c>
      <c r="C224" s="379">
        <v>28868</v>
      </c>
      <c r="D224" s="283" t="s">
        <v>33</v>
      </c>
      <c r="E224" s="284" t="s">
        <v>319</v>
      </c>
      <c r="F224" s="360" t="s">
        <v>206</v>
      </c>
      <c r="G224" s="75">
        <v>51533</v>
      </c>
      <c r="H224" s="78"/>
      <c r="I224" s="73">
        <v>45901</v>
      </c>
      <c r="J224" s="68">
        <f t="shared" si="30"/>
        <v>23.5</v>
      </c>
      <c r="K224" s="68">
        <v>23</v>
      </c>
      <c r="L224" s="68">
        <v>4</v>
      </c>
      <c r="M224" s="76">
        <f t="shared" si="31"/>
        <v>15.5</v>
      </c>
      <c r="N224" s="68">
        <v>15</v>
      </c>
      <c r="O224" s="68">
        <v>5</v>
      </c>
      <c r="P224" s="77" t="s">
        <v>900</v>
      </c>
    </row>
    <row r="225" spans="1:16" s="46" customFormat="1" ht="53.25" customHeight="1" x14ac:dyDescent="0.3">
      <c r="A225" s="68">
        <v>5</v>
      </c>
      <c r="B225" s="282" t="s">
        <v>901</v>
      </c>
      <c r="C225" s="379" t="s">
        <v>1311</v>
      </c>
      <c r="D225" s="283" t="s">
        <v>33</v>
      </c>
      <c r="E225" s="284" t="s">
        <v>902</v>
      </c>
      <c r="F225" s="360" t="s">
        <v>903</v>
      </c>
      <c r="G225" s="75">
        <v>54149</v>
      </c>
      <c r="H225" s="78"/>
      <c r="I225" s="73">
        <v>45901</v>
      </c>
      <c r="J225" s="68">
        <f t="shared" si="30"/>
        <v>14</v>
      </c>
      <c r="K225" s="68">
        <v>13</v>
      </c>
      <c r="L225" s="68">
        <v>11</v>
      </c>
      <c r="M225" s="76">
        <f t="shared" si="31"/>
        <v>23</v>
      </c>
      <c r="N225" s="68">
        <v>22</v>
      </c>
      <c r="O225" s="68">
        <v>7</v>
      </c>
      <c r="P225" s="68" t="s">
        <v>904</v>
      </c>
    </row>
    <row r="226" spans="1:16" s="46" customFormat="1" ht="53.25" customHeight="1" x14ac:dyDescent="0.3">
      <c r="A226" s="68">
        <v>6</v>
      </c>
      <c r="B226" s="282" t="s">
        <v>905</v>
      </c>
      <c r="C226" s="379" t="s">
        <v>1312</v>
      </c>
      <c r="D226" s="283" t="s">
        <v>33</v>
      </c>
      <c r="E226" s="284" t="s">
        <v>906</v>
      </c>
      <c r="F226" s="360" t="s">
        <v>206</v>
      </c>
      <c r="G226" s="75">
        <v>52110</v>
      </c>
      <c r="H226" s="78"/>
      <c r="I226" s="73">
        <v>45901</v>
      </c>
      <c r="J226" s="68">
        <f t="shared" si="30"/>
        <v>14</v>
      </c>
      <c r="K226" s="68">
        <v>13</v>
      </c>
      <c r="L226" s="68">
        <v>11</v>
      </c>
      <c r="M226" s="76">
        <f t="shared" si="31"/>
        <v>17</v>
      </c>
      <c r="N226" s="68">
        <v>17</v>
      </c>
      <c r="O226" s="68">
        <v>0</v>
      </c>
      <c r="P226" s="77" t="s">
        <v>907</v>
      </c>
    </row>
    <row r="227" spans="1:16" s="46" customFormat="1" ht="59.25" customHeight="1" x14ac:dyDescent="0.3">
      <c r="A227" s="36">
        <v>7</v>
      </c>
      <c r="B227" s="285" t="s">
        <v>908</v>
      </c>
      <c r="C227" s="380" t="s">
        <v>1313</v>
      </c>
      <c r="D227" s="286" t="s">
        <v>21</v>
      </c>
      <c r="E227" s="287" t="s">
        <v>319</v>
      </c>
      <c r="F227" s="361" t="s">
        <v>909</v>
      </c>
      <c r="G227" s="83">
        <v>53206</v>
      </c>
      <c r="H227" s="170"/>
      <c r="I227" s="38">
        <v>45901</v>
      </c>
      <c r="J227" s="36">
        <f t="shared" si="30"/>
        <v>17</v>
      </c>
      <c r="K227" s="36">
        <v>16</v>
      </c>
      <c r="L227" s="36">
        <v>8</v>
      </c>
      <c r="M227" s="79">
        <f t="shared" si="31"/>
        <v>20</v>
      </c>
      <c r="N227" s="36">
        <v>20</v>
      </c>
      <c r="O227" s="36">
        <v>0</v>
      </c>
      <c r="P227" s="84" t="s">
        <v>910</v>
      </c>
    </row>
    <row r="228" spans="1:16" s="46" customFormat="1" ht="39.75" customHeight="1" x14ac:dyDescent="0.3">
      <c r="A228" s="40">
        <v>27</v>
      </c>
      <c r="B228" s="396" t="s">
        <v>911</v>
      </c>
      <c r="C228" s="411"/>
      <c r="D228" s="42"/>
      <c r="E228" s="42"/>
      <c r="F228" s="123"/>
      <c r="G228" s="42"/>
      <c r="H228" s="43"/>
      <c r="I228" s="43"/>
      <c r="J228" s="42"/>
      <c r="K228" s="42"/>
      <c r="L228" s="42"/>
      <c r="M228" s="44"/>
      <c r="N228" s="42"/>
      <c r="O228" s="42"/>
      <c r="P228" s="45"/>
    </row>
    <row r="229" spans="1:16" s="46" customFormat="1" ht="50.25" customHeight="1" x14ac:dyDescent="0.3">
      <c r="A229" s="63">
        <v>1</v>
      </c>
      <c r="B229" s="163" t="s">
        <v>912</v>
      </c>
      <c r="C229" s="66" t="s">
        <v>1314</v>
      </c>
      <c r="D229" s="66" t="s">
        <v>33</v>
      </c>
      <c r="E229" s="66" t="s">
        <v>26</v>
      </c>
      <c r="F229" s="163" t="s">
        <v>312</v>
      </c>
      <c r="G229" s="66">
        <v>51745</v>
      </c>
      <c r="H229" s="85"/>
      <c r="I229" s="86">
        <v>45901</v>
      </c>
      <c r="J229" s="63">
        <f>(K229)+(IF(L229=0,0,IF(L229&lt;7,1/2,1)))</f>
        <v>24</v>
      </c>
      <c r="K229" s="63">
        <v>24</v>
      </c>
      <c r="L229" s="63">
        <v>0</v>
      </c>
      <c r="M229" s="69">
        <f>(N229)+(IF(O229=0,0,IF(O229&lt;6,1/2,1)))</f>
        <v>16</v>
      </c>
      <c r="N229" s="63">
        <v>16</v>
      </c>
      <c r="O229" s="63">
        <v>0</v>
      </c>
      <c r="P229" s="428" t="s">
        <v>913</v>
      </c>
    </row>
    <row r="230" spans="1:16" s="46" customFormat="1" ht="45.75" customHeight="1" x14ac:dyDescent="0.3">
      <c r="A230" s="36">
        <v>2</v>
      </c>
      <c r="B230" s="82" t="s">
        <v>914</v>
      </c>
      <c r="C230" s="83" t="s">
        <v>1315</v>
      </c>
      <c r="D230" s="83" t="s">
        <v>33</v>
      </c>
      <c r="E230" s="83" t="s">
        <v>26</v>
      </c>
      <c r="F230" s="82" t="s">
        <v>206</v>
      </c>
      <c r="G230" s="83">
        <v>51683</v>
      </c>
      <c r="H230" s="170"/>
      <c r="I230" s="88">
        <v>45901</v>
      </c>
      <c r="J230" s="36">
        <f>(K230)+(IF(L230=0,0,IF(L230&lt;7,1/2,1)))</f>
        <v>16.5</v>
      </c>
      <c r="K230" s="36">
        <v>16</v>
      </c>
      <c r="L230" s="36">
        <v>1</v>
      </c>
      <c r="M230" s="79">
        <f>(N230)+(IF(O230=0,0,IF(O230&lt;6,1/2,1)))</f>
        <v>16</v>
      </c>
      <c r="N230" s="36">
        <v>15</v>
      </c>
      <c r="O230" s="36">
        <v>10</v>
      </c>
      <c r="P230" s="420"/>
    </row>
    <row r="231" spans="1:16" s="46" customFormat="1" ht="30" customHeight="1" x14ac:dyDescent="0.3">
      <c r="A231" s="40">
        <v>28</v>
      </c>
      <c r="B231" s="396" t="s">
        <v>915</v>
      </c>
      <c r="C231" s="424"/>
      <c r="D231" s="411"/>
      <c r="E231" s="42"/>
      <c r="F231" s="123"/>
      <c r="G231" s="42"/>
      <c r="H231" s="43"/>
      <c r="I231" s="43"/>
      <c r="J231" s="42"/>
      <c r="K231" s="42"/>
      <c r="L231" s="42"/>
      <c r="M231" s="44"/>
      <c r="N231" s="42"/>
      <c r="O231" s="42"/>
      <c r="P231" s="45"/>
    </row>
    <row r="232" spans="1:16" s="46" customFormat="1" ht="57" customHeight="1" x14ac:dyDescent="0.3">
      <c r="A232" s="63">
        <v>1</v>
      </c>
      <c r="B232" s="163" t="s">
        <v>916</v>
      </c>
      <c r="C232" s="66">
        <v>28465</v>
      </c>
      <c r="D232" s="66" t="s">
        <v>21</v>
      </c>
      <c r="E232" s="66" t="s">
        <v>917</v>
      </c>
      <c r="F232" s="163" t="s">
        <v>918</v>
      </c>
      <c r="G232" s="66">
        <v>50406</v>
      </c>
      <c r="H232" s="85"/>
      <c r="I232" s="67" t="s">
        <v>228</v>
      </c>
      <c r="J232" s="63">
        <f>(K232)+(IF(L232=0,0,IF(L232&lt;7,1/2,1)))</f>
        <v>29</v>
      </c>
      <c r="K232" s="63">
        <v>28</v>
      </c>
      <c r="L232" s="63">
        <v>9</v>
      </c>
      <c r="M232" s="69">
        <f>(N232)+(IF(O232=0,0,IF(O232&lt;6,1/2,1)))</f>
        <v>12.5</v>
      </c>
      <c r="N232" s="63">
        <v>12</v>
      </c>
      <c r="O232" s="63">
        <v>4</v>
      </c>
      <c r="P232" s="70" t="s">
        <v>919</v>
      </c>
    </row>
    <row r="233" spans="1:16" s="46" customFormat="1" ht="48.75" customHeight="1" x14ac:dyDescent="0.3">
      <c r="A233" s="68">
        <v>2</v>
      </c>
      <c r="B233" s="143" t="s">
        <v>920</v>
      </c>
      <c r="C233" s="75" t="s">
        <v>1316</v>
      </c>
      <c r="D233" s="75" t="s">
        <v>33</v>
      </c>
      <c r="E233" s="75" t="s">
        <v>159</v>
      </c>
      <c r="F233" s="143" t="s">
        <v>316</v>
      </c>
      <c r="G233" s="75">
        <v>55397</v>
      </c>
      <c r="H233" s="78"/>
      <c r="I233" s="73" t="s">
        <v>228</v>
      </c>
      <c r="J233" s="68">
        <f>(K233)+(IF(L233=0,0,IF(L233&lt;7,1/2,1)))</f>
        <v>11.5</v>
      </c>
      <c r="K233" s="68">
        <v>11</v>
      </c>
      <c r="L233" s="68">
        <v>4</v>
      </c>
      <c r="M233" s="76">
        <f>(N233)+(IF(O233=0,0,IF(O233&lt;6,1/2,1)))</f>
        <v>26</v>
      </c>
      <c r="N233" s="68">
        <v>26</v>
      </c>
      <c r="O233" s="68">
        <v>0</v>
      </c>
      <c r="P233" s="77" t="s">
        <v>921</v>
      </c>
    </row>
    <row r="234" spans="1:16" s="46" customFormat="1" ht="46.5" customHeight="1" x14ac:dyDescent="0.3">
      <c r="A234" s="68">
        <v>3</v>
      </c>
      <c r="B234" s="143" t="s">
        <v>922</v>
      </c>
      <c r="C234" s="75">
        <v>27676</v>
      </c>
      <c r="D234" s="75" t="s">
        <v>33</v>
      </c>
      <c r="E234" s="75" t="s">
        <v>287</v>
      </c>
      <c r="F234" s="143" t="s">
        <v>206</v>
      </c>
      <c r="G234" s="75">
        <v>50345</v>
      </c>
      <c r="H234" s="78"/>
      <c r="I234" s="73" t="s">
        <v>228</v>
      </c>
      <c r="J234" s="68">
        <f>(K234)+(IF(L234=0,0,IF(L234&lt;7,1/2,1)))</f>
        <v>24</v>
      </c>
      <c r="K234" s="68">
        <v>23</v>
      </c>
      <c r="L234" s="68">
        <v>8</v>
      </c>
      <c r="M234" s="76">
        <f>(N234)+(IF(O234=0,0,IF(O234&lt;6,1/2,1)))</f>
        <v>12.5</v>
      </c>
      <c r="N234" s="68">
        <v>12</v>
      </c>
      <c r="O234" s="68">
        <v>2</v>
      </c>
      <c r="P234" s="427" t="s">
        <v>919</v>
      </c>
    </row>
    <row r="235" spans="1:16" s="46" customFormat="1" ht="37.5" customHeight="1" x14ac:dyDescent="0.3">
      <c r="A235" s="68">
        <v>4</v>
      </c>
      <c r="B235" s="143" t="s">
        <v>923</v>
      </c>
      <c r="C235" s="75" t="s">
        <v>1317</v>
      </c>
      <c r="D235" s="75" t="s">
        <v>21</v>
      </c>
      <c r="E235" s="75" t="s">
        <v>26</v>
      </c>
      <c r="F235" s="143" t="s">
        <v>206</v>
      </c>
      <c r="G235" s="75">
        <v>51653</v>
      </c>
      <c r="H235" s="78"/>
      <c r="I235" s="73" t="s">
        <v>228</v>
      </c>
      <c r="J235" s="68">
        <f>(K235)+(IF(L235=0,0,IF(L235&lt;7,1/2,1)))</f>
        <v>14</v>
      </c>
      <c r="K235" s="68">
        <v>13</v>
      </c>
      <c r="L235" s="68">
        <v>11</v>
      </c>
      <c r="M235" s="76">
        <f>(N235)+(IF(O235=0,0,IF(O235&lt;6,1/2,1)))</f>
        <v>16</v>
      </c>
      <c r="N235" s="68">
        <v>15</v>
      </c>
      <c r="O235" s="68">
        <v>9</v>
      </c>
      <c r="P235" s="415"/>
    </row>
    <row r="236" spans="1:16" s="46" customFormat="1" ht="54.75" customHeight="1" x14ac:dyDescent="0.3">
      <c r="A236" s="36">
        <v>5</v>
      </c>
      <c r="B236" s="82" t="s">
        <v>924</v>
      </c>
      <c r="C236" s="83">
        <v>28069</v>
      </c>
      <c r="D236" s="83" t="s">
        <v>33</v>
      </c>
      <c r="E236" s="83" t="s">
        <v>26</v>
      </c>
      <c r="F236" s="82" t="s">
        <v>302</v>
      </c>
      <c r="G236" s="83">
        <v>50740</v>
      </c>
      <c r="H236" s="170"/>
      <c r="I236" s="38" t="s">
        <v>228</v>
      </c>
      <c r="J236" s="36">
        <f>(K236)+(IF(L236=0,0,IF(L236&lt;7,1/2,1)))</f>
        <v>23.5</v>
      </c>
      <c r="K236" s="36">
        <v>23</v>
      </c>
      <c r="L236" s="36">
        <v>4</v>
      </c>
      <c r="M236" s="79">
        <f>(N236)+(IF(O236=0,0,IF(O236&lt;6,1/2,1)))</f>
        <v>13.5</v>
      </c>
      <c r="N236" s="36">
        <v>13</v>
      </c>
      <c r="O236" s="36">
        <v>3</v>
      </c>
      <c r="P236" s="84" t="s">
        <v>925</v>
      </c>
    </row>
    <row r="237" spans="1:16" s="46" customFormat="1" ht="32.25" customHeight="1" x14ac:dyDescent="0.3">
      <c r="A237" s="40">
        <v>29</v>
      </c>
      <c r="B237" s="396" t="s">
        <v>926</v>
      </c>
      <c r="C237" s="424"/>
      <c r="D237" s="424"/>
      <c r="E237" s="411"/>
      <c r="F237" s="123"/>
      <c r="G237" s="42"/>
      <c r="H237" s="43"/>
      <c r="I237" s="43"/>
      <c r="J237" s="42"/>
      <c r="K237" s="42"/>
      <c r="L237" s="42"/>
      <c r="M237" s="44"/>
      <c r="N237" s="42"/>
      <c r="O237" s="42"/>
      <c r="P237" s="45"/>
    </row>
    <row r="238" spans="1:16" s="46" customFormat="1" ht="45.75" customHeight="1" x14ac:dyDescent="0.3">
      <c r="A238" s="68">
        <v>1</v>
      </c>
      <c r="B238" s="143" t="s">
        <v>927</v>
      </c>
      <c r="C238" s="157" t="s">
        <v>928</v>
      </c>
      <c r="D238" s="75" t="s">
        <v>33</v>
      </c>
      <c r="E238" s="75" t="s">
        <v>44</v>
      </c>
      <c r="F238" s="143" t="s">
        <v>206</v>
      </c>
      <c r="G238" s="157" t="s">
        <v>929</v>
      </c>
      <c r="H238" s="78"/>
      <c r="I238" s="73">
        <v>45901</v>
      </c>
      <c r="J238" s="68">
        <f t="shared" ref="J238:J245" si="32">(K238)+(IF(L238=0,0,IF(L238&lt;7,1/2,1)))</f>
        <v>24.5</v>
      </c>
      <c r="K238" s="68">
        <v>24</v>
      </c>
      <c r="L238" s="68">
        <v>4</v>
      </c>
      <c r="M238" s="76">
        <f t="shared" ref="M238:M245" si="33">(N238)+(IF(O238=0,0,IF(O238&lt;6,1/2,1)))</f>
        <v>13.5</v>
      </c>
      <c r="N238" s="68">
        <v>13</v>
      </c>
      <c r="O238" s="68">
        <v>2</v>
      </c>
      <c r="P238" s="427" t="s">
        <v>930</v>
      </c>
    </row>
    <row r="239" spans="1:16" s="46" customFormat="1" ht="57" customHeight="1" x14ac:dyDescent="0.3">
      <c r="A239" s="68">
        <v>2</v>
      </c>
      <c r="B239" s="143" t="s">
        <v>931</v>
      </c>
      <c r="C239" s="157" t="s">
        <v>1318</v>
      </c>
      <c r="D239" s="75" t="s">
        <v>33</v>
      </c>
      <c r="E239" s="75" t="s">
        <v>932</v>
      </c>
      <c r="F239" s="143" t="s">
        <v>206</v>
      </c>
      <c r="G239" s="157" t="s">
        <v>933</v>
      </c>
      <c r="H239" s="78"/>
      <c r="I239" s="73">
        <v>45901</v>
      </c>
      <c r="J239" s="68">
        <f t="shared" si="32"/>
        <v>21</v>
      </c>
      <c r="K239" s="68">
        <v>21</v>
      </c>
      <c r="L239" s="68">
        <v>0</v>
      </c>
      <c r="M239" s="76">
        <f t="shared" si="33"/>
        <v>11</v>
      </c>
      <c r="N239" s="68">
        <v>10</v>
      </c>
      <c r="O239" s="68">
        <v>9</v>
      </c>
      <c r="P239" s="414"/>
    </row>
    <row r="240" spans="1:16" s="46" customFormat="1" ht="50.25" customHeight="1" x14ac:dyDescent="0.3">
      <c r="A240" s="68">
        <v>3</v>
      </c>
      <c r="B240" s="143" t="s">
        <v>934</v>
      </c>
      <c r="C240" s="157" t="s">
        <v>1319</v>
      </c>
      <c r="D240" s="75" t="s">
        <v>21</v>
      </c>
      <c r="E240" s="75" t="s">
        <v>333</v>
      </c>
      <c r="F240" s="143" t="s">
        <v>206</v>
      </c>
      <c r="G240" s="157" t="s">
        <v>935</v>
      </c>
      <c r="H240" s="78"/>
      <c r="I240" s="73">
        <v>45901</v>
      </c>
      <c r="J240" s="68">
        <f t="shared" si="32"/>
        <v>21</v>
      </c>
      <c r="K240" s="68">
        <v>20</v>
      </c>
      <c r="L240" s="68">
        <v>10</v>
      </c>
      <c r="M240" s="76">
        <f t="shared" si="33"/>
        <v>14.5</v>
      </c>
      <c r="N240" s="68">
        <v>14</v>
      </c>
      <c r="O240" s="68">
        <v>1</v>
      </c>
      <c r="P240" s="414"/>
    </row>
    <row r="241" spans="1:16" s="46" customFormat="1" ht="48" customHeight="1" x14ac:dyDescent="0.3">
      <c r="A241" s="68">
        <v>4</v>
      </c>
      <c r="B241" s="143" t="s">
        <v>936</v>
      </c>
      <c r="C241" s="157">
        <v>27713</v>
      </c>
      <c r="D241" s="75" t="s">
        <v>21</v>
      </c>
      <c r="E241" s="68" t="s">
        <v>937</v>
      </c>
      <c r="F241" s="143" t="s">
        <v>206</v>
      </c>
      <c r="G241" s="157" t="s">
        <v>938</v>
      </c>
      <c r="H241" s="78"/>
      <c r="I241" s="73">
        <v>45901</v>
      </c>
      <c r="J241" s="68">
        <f t="shared" si="32"/>
        <v>26</v>
      </c>
      <c r="K241" s="68">
        <v>25</v>
      </c>
      <c r="L241" s="68">
        <v>8</v>
      </c>
      <c r="M241" s="76">
        <f t="shared" si="33"/>
        <v>10.5</v>
      </c>
      <c r="N241" s="68">
        <v>10</v>
      </c>
      <c r="O241" s="68">
        <v>3</v>
      </c>
      <c r="P241" s="414"/>
    </row>
    <row r="242" spans="1:16" s="46" customFormat="1" ht="39.75" customHeight="1" x14ac:dyDescent="0.3">
      <c r="A242" s="68">
        <v>5</v>
      </c>
      <c r="B242" s="143" t="s">
        <v>939</v>
      </c>
      <c r="C242" s="157" t="s">
        <v>1320</v>
      </c>
      <c r="D242" s="75" t="s">
        <v>33</v>
      </c>
      <c r="E242" s="75" t="s">
        <v>301</v>
      </c>
      <c r="F242" s="143" t="s">
        <v>261</v>
      </c>
      <c r="G242" s="157" t="s">
        <v>940</v>
      </c>
      <c r="H242" s="78"/>
      <c r="I242" s="73">
        <v>45901</v>
      </c>
      <c r="J242" s="68">
        <f t="shared" si="32"/>
        <v>23</v>
      </c>
      <c r="K242" s="68">
        <v>22</v>
      </c>
      <c r="L242" s="68">
        <v>10</v>
      </c>
      <c r="M242" s="76">
        <f t="shared" si="33"/>
        <v>12.5</v>
      </c>
      <c r="N242" s="68">
        <v>12</v>
      </c>
      <c r="O242" s="68">
        <v>1</v>
      </c>
      <c r="P242" s="414"/>
    </row>
    <row r="243" spans="1:16" s="46" customFormat="1" ht="41.25" customHeight="1" x14ac:dyDescent="0.3">
      <c r="A243" s="68">
        <v>6</v>
      </c>
      <c r="B243" s="143" t="s">
        <v>941</v>
      </c>
      <c r="C243" s="157" t="s">
        <v>942</v>
      </c>
      <c r="D243" s="75" t="s">
        <v>33</v>
      </c>
      <c r="E243" s="75" t="s">
        <v>301</v>
      </c>
      <c r="F243" s="143" t="s">
        <v>261</v>
      </c>
      <c r="G243" s="157" t="s">
        <v>943</v>
      </c>
      <c r="H243" s="78"/>
      <c r="I243" s="73">
        <v>45901</v>
      </c>
      <c r="J243" s="68">
        <f t="shared" si="32"/>
        <v>18</v>
      </c>
      <c r="K243" s="68">
        <v>17</v>
      </c>
      <c r="L243" s="68">
        <v>9</v>
      </c>
      <c r="M243" s="76">
        <f t="shared" si="33"/>
        <v>14.5</v>
      </c>
      <c r="N243" s="68">
        <v>14</v>
      </c>
      <c r="O243" s="68">
        <v>2</v>
      </c>
      <c r="P243" s="415"/>
    </row>
    <row r="244" spans="1:16" s="46" customFormat="1" ht="55.5" customHeight="1" x14ac:dyDescent="0.3">
      <c r="A244" s="71">
        <v>7</v>
      </c>
      <c r="B244" s="143" t="s">
        <v>944</v>
      </c>
      <c r="C244" s="157" t="s">
        <v>1321</v>
      </c>
      <c r="D244" s="75" t="s">
        <v>33</v>
      </c>
      <c r="E244" s="75" t="s">
        <v>945</v>
      </c>
      <c r="F244" s="143" t="s">
        <v>206</v>
      </c>
      <c r="G244" s="157" t="s">
        <v>839</v>
      </c>
      <c r="H244" s="78"/>
      <c r="I244" s="73">
        <v>45901</v>
      </c>
      <c r="J244" s="68">
        <f t="shared" si="32"/>
        <v>14</v>
      </c>
      <c r="K244" s="68">
        <v>14</v>
      </c>
      <c r="L244" s="68">
        <v>0</v>
      </c>
      <c r="M244" s="76">
        <f t="shared" si="33"/>
        <v>24.5</v>
      </c>
      <c r="N244" s="68">
        <v>24</v>
      </c>
      <c r="O244" s="68">
        <v>1</v>
      </c>
      <c r="P244" s="426" t="s">
        <v>946</v>
      </c>
    </row>
    <row r="245" spans="1:16" s="46" customFormat="1" ht="57.75" customHeight="1" x14ac:dyDescent="0.3">
      <c r="A245" s="36">
        <v>8</v>
      </c>
      <c r="B245" s="82" t="s">
        <v>947</v>
      </c>
      <c r="C245" s="164" t="s">
        <v>1322</v>
      </c>
      <c r="D245" s="83" t="s">
        <v>33</v>
      </c>
      <c r="E245" s="83" t="s">
        <v>948</v>
      </c>
      <c r="F245" s="82" t="s">
        <v>261</v>
      </c>
      <c r="G245" s="164">
        <v>50891</v>
      </c>
      <c r="H245" s="170"/>
      <c r="I245" s="38">
        <v>45901</v>
      </c>
      <c r="J245" s="36">
        <f t="shared" si="32"/>
        <v>20.5</v>
      </c>
      <c r="K245" s="36">
        <v>20</v>
      </c>
      <c r="L245" s="36">
        <v>3</v>
      </c>
      <c r="M245" s="79">
        <f t="shared" si="33"/>
        <v>14</v>
      </c>
      <c r="N245" s="36">
        <v>13</v>
      </c>
      <c r="O245" s="36">
        <v>8</v>
      </c>
      <c r="P245" s="417"/>
    </row>
    <row r="246" spans="1:16" s="46" customFormat="1" ht="28.5" customHeight="1" x14ac:dyDescent="0.3">
      <c r="A246" s="40">
        <v>30</v>
      </c>
      <c r="B246" s="41" t="s">
        <v>949</v>
      </c>
      <c r="C246" s="40"/>
      <c r="D246" s="42"/>
      <c r="E246" s="42"/>
      <c r="F246" s="123"/>
      <c r="G246" s="42"/>
      <c r="H246" s="43"/>
      <c r="I246" s="43"/>
      <c r="J246" s="42"/>
      <c r="K246" s="42"/>
      <c r="L246" s="42"/>
      <c r="M246" s="44"/>
      <c r="N246" s="42"/>
      <c r="O246" s="42"/>
      <c r="P246" s="45"/>
    </row>
    <row r="247" spans="1:16" s="46" customFormat="1" ht="45.75" customHeight="1" x14ac:dyDescent="0.3">
      <c r="A247" s="68">
        <v>1</v>
      </c>
      <c r="B247" s="143" t="s">
        <v>950</v>
      </c>
      <c r="C247" s="157" t="s">
        <v>951</v>
      </c>
      <c r="D247" s="75" t="s">
        <v>33</v>
      </c>
      <c r="E247" s="75" t="s">
        <v>301</v>
      </c>
      <c r="F247" s="143" t="s">
        <v>523</v>
      </c>
      <c r="G247" s="75">
        <v>51075</v>
      </c>
      <c r="H247" s="78"/>
      <c r="I247" s="73">
        <v>45901</v>
      </c>
      <c r="J247" s="68">
        <f>(K247)+(IF(L247=0,0,IF(L247&lt;7,1/2,1)))</f>
        <v>25</v>
      </c>
      <c r="K247" s="68">
        <v>24</v>
      </c>
      <c r="L247" s="68">
        <v>10</v>
      </c>
      <c r="M247" s="76">
        <f>(N247)+(IF(O247=0,0,IF(O247&lt;6,1/2,1)))</f>
        <v>14.5</v>
      </c>
      <c r="N247" s="68">
        <v>14</v>
      </c>
      <c r="O247" s="68">
        <v>2</v>
      </c>
      <c r="P247" s="427" t="s">
        <v>952</v>
      </c>
    </row>
    <row r="248" spans="1:16" s="46" customFormat="1" ht="43.5" customHeight="1" x14ac:dyDescent="0.3">
      <c r="A248" s="68">
        <v>2</v>
      </c>
      <c r="B248" s="143" t="s">
        <v>953</v>
      </c>
      <c r="C248" s="157" t="s">
        <v>954</v>
      </c>
      <c r="D248" s="75" t="s">
        <v>33</v>
      </c>
      <c r="E248" s="75" t="s">
        <v>301</v>
      </c>
      <c r="F248" s="143" t="s">
        <v>316</v>
      </c>
      <c r="G248" s="157" t="s">
        <v>955</v>
      </c>
      <c r="H248" s="78"/>
      <c r="I248" s="73">
        <v>45901</v>
      </c>
      <c r="J248" s="68">
        <f>(K248)+(IF(L248=0,0,IF(L248&lt;7,1/2,1)))</f>
        <v>15.5</v>
      </c>
      <c r="K248" s="68">
        <v>15</v>
      </c>
      <c r="L248" s="68">
        <v>1</v>
      </c>
      <c r="M248" s="76">
        <f>(N248)+(IF(O248=0,0,IF(O248&lt;6,1/2,1)))</f>
        <v>17.5</v>
      </c>
      <c r="N248" s="68">
        <v>17</v>
      </c>
      <c r="O248" s="68">
        <v>1</v>
      </c>
      <c r="P248" s="415"/>
    </row>
    <row r="249" spans="1:16" s="46" customFormat="1" ht="41.25" customHeight="1" x14ac:dyDescent="0.3">
      <c r="A249" s="36">
        <v>3</v>
      </c>
      <c r="B249" s="82" t="s">
        <v>956</v>
      </c>
      <c r="C249" s="164" t="s">
        <v>957</v>
      </c>
      <c r="D249" s="83" t="s">
        <v>21</v>
      </c>
      <c r="E249" s="83" t="s">
        <v>958</v>
      </c>
      <c r="F249" s="82" t="s">
        <v>206</v>
      </c>
      <c r="G249" s="164">
        <v>50922</v>
      </c>
      <c r="H249" s="170"/>
      <c r="I249" s="38">
        <v>45901</v>
      </c>
      <c r="J249" s="36">
        <f>(K249)+(IF(L249=0,0,IF(L249&lt;7,1/2,1)))</f>
        <v>24</v>
      </c>
      <c r="K249" s="36">
        <v>23</v>
      </c>
      <c r="L249" s="36">
        <v>7</v>
      </c>
      <c r="M249" s="79">
        <f>(N249)+(IF(O249=0,0,IF(O249&lt;6,1/2,1)))</f>
        <v>14</v>
      </c>
      <c r="N249" s="36">
        <v>13</v>
      </c>
      <c r="O249" s="36">
        <v>9</v>
      </c>
      <c r="P249" s="36" t="s">
        <v>959</v>
      </c>
    </row>
    <row r="250" spans="1:16" s="46" customFormat="1" ht="35.25" customHeight="1" x14ac:dyDescent="0.3">
      <c r="A250" s="40">
        <v>31</v>
      </c>
      <c r="B250" s="396" t="s">
        <v>960</v>
      </c>
      <c r="C250" s="411"/>
      <c r="D250" s="42"/>
      <c r="E250" s="42"/>
      <c r="F250" s="123"/>
      <c r="G250" s="42"/>
      <c r="H250" s="43"/>
      <c r="I250" s="43"/>
      <c r="J250" s="42"/>
      <c r="K250" s="42"/>
      <c r="L250" s="42"/>
      <c r="M250" s="44"/>
      <c r="N250" s="42"/>
      <c r="O250" s="42"/>
      <c r="P250" s="45"/>
    </row>
    <row r="251" spans="1:16" s="46" customFormat="1" ht="48.75" customHeight="1" x14ac:dyDescent="0.3">
      <c r="A251" s="63">
        <v>1</v>
      </c>
      <c r="B251" s="163" t="s">
        <v>961</v>
      </c>
      <c r="C251" s="65" t="s">
        <v>962</v>
      </c>
      <c r="D251" s="66" t="s">
        <v>33</v>
      </c>
      <c r="E251" s="66" t="s">
        <v>301</v>
      </c>
      <c r="F251" s="163" t="s">
        <v>316</v>
      </c>
      <c r="G251" s="65">
        <v>50222</v>
      </c>
      <c r="H251" s="85"/>
      <c r="I251" s="67">
        <v>45901</v>
      </c>
      <c r="J251" s="63">
        <f t="shared" ref="J251:J257" si="34">(K251)+(IF(L251=0,0,IF(L251&lt;7,1/2,1)))</f>
        <v>16.5</v>
      </c>
      <c r="K251" s="63">
        <v>16</v>
      </c>
      <c r="L251" s="63">
        <v>4</v>
      </c>
      <c r="M251" s="69">
        <f t="shared" ref="M251:M257" si="35">(N251)+(IF(O251=0,0,IF(O251&lt;6,1/2,1)))</f>
        <v>12</v>
      </c>
      <c r="N251" s="63">
        <v>11</v>
      </c>
      <c r="O251" s="63">
        <v>10</v>
      </c>
      <c r="P251" s="425" t="s">
        <v>963</v>
      </c>
    </row>
    <row r="252" spans="1:16" s="46" customFormat="1" ht="40.5" customHeight="1" x14ac:dyDescent="0.3">
      <c r="A252" s="68">
        <v>2</v>
      </c>
      <c r="B252" s="143" t="s">
        <v>964</v>
      </c>
      <c r="C252" s="75" t="s">
        <v>1323</v>
      </c>
      <c r="D252" s="75" t="s">
        <v>21</v>
      </c>
      <c r="E252" s="75" t="s">
        <v>301</v>
      </c>
      <c r="F252" s="143" t="s">
        <v>316</v>
      </c>
      <c r="G252" s="75">
        <v>52871</v>
      </c>
      <c r="H252" s="78"/>
      <c r="I252" s="73">
        <v>45901</v>
      </c>
      <c r="J252" s="68">
        <f t="shared" si="34"/>
        <v>14</v>
      </c>
      <c r="K252" s="68">
        <v>13</v>
      </c>
      <c r="L252" s="68">
        <v>7</v>
      </c>
      <c r="M252" s="76">
        <f t="shared" si="35"/>
        <v>24.5</v>
      </c>
      <c r="N252" s="68">
        <v>24</v>
      </c>
      <c r="O252" s="68">
        <v>1</v>
      </c>
      <c r="P252" s="414"/>
    </row>
    <row r="253" spans="1:16" s="46" customFormat="1" ht="42.75" customHeight="1" x14ac:dyDescent="0.3">
      <c r="A253" s="68">
        <v>3</v>
      </c>
      <c r="B253" s="143" t="s">
        <v>965</v>
      </c>
      <c r="C253" s="75">
        <v>29629</v>
      </c>
      <c r="D253" s="75" t="s">
        <v>21</v>
      </c>
      <c r="E253" s="75" t="s">
        <v>333</v>
      </c>
      <c r="F253" s="143" t="s">
        <v>966</v>
      </c>
      <c r="G253" s="75">
        <v>51561</v>
      </c>
      <c r="H253" s="78"/>
      <c r="I253" s="73">
        <v>45901</v>
      </c>
      <c r="J253" s="68">
        <f t="shared" si="34"/>
        <v>20.5</v>
      </c>
      <c r="K253" s="68">
        <v>20</v>
      </c>
      <c r="L253" s="68">
        <v>4</v>
      </c>
      <c r="M253" s="76">
        <f t="shared" si="35"/>
        <v>16</v>
      </c>
      <c r="N253" s="68">
        <v>15</v>
      </c>
      <c r="O253" s="68">
        <v>6</v>
      </c>
      <c r="P253" s="414"/>
    </row>
    <row r="254" spans="1:16" s="46" customFormat="1" ht="48" customHeight="1" x14ac:dyDescent="0.3">
      <c r="A254" s="68">
        <v>4</v>
      </c>
      <c r="B254" s="143" t="s">
        <v>967</v>
      </c>
      <c r="C254" s="75" t="s">
        <v>1324</v>
      </c>
      <c r="D254" s="75" t="s">
        <v>33</v>
      </c>
      <c r="E254" s="75" t="s">
        <v>333</v>
      </c>
      <c r="F254" s="143" t="s">
        <v>966</v>
      </c>
      <c r="G254" s="75">
        <v>52810</v>
      </c>
      <c r="H254" s="78"/>
      <c r="I254" s="73">
        <v>45901</v>
      </c>
      <c r="J254" s="68">
        <f t="shared" si="34"/>
        <v>20.5</v>
      </c>
      <c r="K254" s="68">
        <v>20</v>
      </c>
      <c r="L254" s="68">
        <v>3</v>
      </c>
      <c r="M254" s="76">
        <f t="shared" si="35"/>
        <v>19</v>
      </c>
      <c r="N254" s="68">
        <v>18</v>
      </c>
      <c r="O254" s="68">
        <v>11</v>
      </c>
      <c r="P254" s="414"/>
    </row>
    <row r="255" spans="1:16" s="46" customFormat="1" ht="51" customHeight="1" x14ac:dyDescent="0.3">
      <c r="A255" s="68">
        <v>5</v>
      </c>
      <c r="B255" s="143" t="s">
        <v>968</v>
      </c>
      <c r="C255" s="75" t="s">
        <v>1325</v>
      </c>
      <c r="D255" s="75" t="s">
        <v>33</v>
      </c>
      <c r="E255" s="75" t="s">
        <v>969</v>
      </c>
      <c r="F255" s="143" t="s">
        <v>589</v>
      </c>
      <c r="G255" s="75">
        <v>54179</v>
      </c>
      <c r="H255" s="78"/>
      <c r="I255" s="73">
        <v>45901</v>
      </c>
      <c r="J255" s="68">
        <f t="shared" si="34"/>
        <v>9</v>
      </c>
      <c r="K255" s="68">
        <v>8</v>
      </c>
      <c r="L255" s="68">
        <v>8</v>
      </c>
      <c r="M255" s="76">
        <f t="shared" si="35"/>
        <v>28</v>
      </c>
      <c r="N255" s="68">
        <v>27</v>
      </c>
      <c r="O255" s="68">
        <v>8</v>
      </c>
      <c r="P255" s="414"/>
    </row>
    <row r="256" spans="1:16" s="46" customFormat="1" ht="52.5" customHeight="1" x14ac:dyDescent="0.3">
      <c r="A256" s="68">
        <v>6</v>
      </c>
      <c r="B256" s="143" t="s">
        <v>970</v>
      </c>
      <c r="C256" s="75">
        <v>28853</v>
      </c>
      <c r="D256" s="75" t="s">
        <v>21</v>
      </c>
      <c r="E256" s="75" t="s">
        <v>971</v>
      </c>
      <c r="F256" s="143" t="s">
        <v>293</v>
      </c>
      <c r="G256" s="75">
        <v>50771</v>
      </c>
      <c r="H256" s="78"/>
      <c r="I256" s="73">
        <v>45901</v>
      </c>
      <c r="J256" s="68">
        <f t="shared" si="34"/>
        <v>25</v>
      </c>
      <c r="K256" s="68">
        <v>25</v>
      </c>
      <c r="L256" s="68">
        <v>0</v>
      </c>
      <c r="M256" s="76">
        <f t="shared" si="35"/>
        <v>13.5</v>
      </c>
      <c r="N256" s="68">
        <v>13</v>
      </c>
      <c r="O256" s="68">
        <v>4</v>
      </c>
      <c r="P256" s="414"/>
    </row>
    <row r="257" spans="1:16" s="46" customFormat="1" ht="51.75" customHeight="1" x14ac:dyDescent="0.3">
      <c r="A257" s="36">
        <v>7</v>
      </c>
      <c r="B257" s="82" t="s">
        <v>972</v>
      </c>
      <c r="C257" s="83">
        <v>30251</v>
      </c>
      <c r="D257" s="83" t="s">
        <v>33</v>
      </c>
      <c r="E257" s="83" t="s">
        <v>973</v>
      </c>
      <c r="F257" s="82" t="s">
        <v>724</v>
      </c>
      <c r="G257" s="83">
        <v>51075</v>
      </c>
      <c r="H257" s="170"/>
      <c r="I257" s="38">
        <v>45901</v>
      </c>
      <c r="J257" s="36">
        <f t="shared" si="34"/>
        <v>23</v>
      </c>
      <c r="K257" s="36">
        <v>22</v>
      </c>
      <c r="L257" s="36">
        <v>11</v>
      </c>
      <c r="M257" s="79">
        <f t="shared" si="35"/>
        <v>14.5</v>
      </c>
      <c r="N257" s="36">
        <v>14</v>
      </c>
      <c r="O257" s="36">
        <v>2</v>
      </c>
      <c r="P257" s="417"/>
    </row>
    <row r="258" spans="1:16" s="46" customFormat="1" ht="34.5" customHeight="1" x14ac:dyDescent="0.3">
      <c r="A258" s="40">
        <v>32</v>
      </c>
      <c r="B258" s="125" t="s">
        <v>974</v>
      </c>
      <c r="C258" s="42"/>
      <c r="D258" s="42"/>
      <c r="E258" s="42"/>
      <c r="F258" s="123"/>
      <c r="G258" s="42"/>
      <c r="H258" s="43"/>
      <c r="I258" s="43"/>
      <c r="J258" s="42"/>
      <c r="K258" s="42"/>
      <c r="L258" s="42"/>
      <c r="M258" s="44"/>
      <c r="N258" s="42"/>
      <c r="O258" s="42"/>
      <c r="P258" s="45"/>
    </row>
    <row r="259" spans="1:16" s="46" customFormat="1" ht="48" customHeight="1" x14ac:dyDescent="0.3">
      <c r="A259" s="63">
        <v>1</v>
      </c>
      <c r="B259" s="163" t="s">
        <v>975</v>
      </c>
      <c r="C259" s="65" t="s">
        <v>1326</v>
      </c>
      <c r="D259" s="66" t="s">
        <v>33</v>
      </c>
      <c r="E259" s="66" t="s">
        <v>976</v>
      </c>
      <c r="F259" s="143" t="s">
        <v>966</v>
      </c>
      <c r="G259" s="65">
        <v>49827</v>
      </c>
      <c r="H259" s="85"/>
      <c r="I259" s="67">
        <v>45901</v>
      </c>
      <c r="J259" s="63">
        <f t="shared" ref="J259:J266" si="36">(K259)+(IF(L259=0,0,IF(L259&lt;7,1/2,1)))</f>
        <v>26</v>
      </c>
      <c r="K259" s="63">
        <v>25</v>
      </c>
      <c r="L259" s="63">
        <v>8</v>
      </c>
      <c r="M259" s="69">
        <f t="shared" ref="M259:M266" si="37">(N259)+(IF(O259=0,0,IF(O259&lt;6,1/2,1)))</f>
        <v>11</v>
      </c>
      <c r="N259" s="63">
        <v>10</v>
      </c>
      <c r="O259" s="63">
        <v>9</v>
      </c>
      <c r="P259" s="425" t="s">
        <v>977</v>
      </c>
    </row>
    <row r="260" spans="1:16" s="46" customFormat="1" ht="48" customHeight="1" x14ac:dyDescent="0.3">
      <c r="A260" s="68">
        <v>2</v>
      </c>
      <c r="B260" s="143" t="s">
        <v>978</v>
      </c>
      <c r="C260" s="75" t="s">
        <v>1327</v>
      </c>
      <c r="D260" s="75" t="s">
        <v>33</v>
      </c>
      <c r="E260" s="75" t="s">
        <v>979</v>
      </c>
      <c r="F260" s="143" t="s">
        <v>966</v>
      </c>
      <c r="G260" s="75">
        <v>50161</v>
      </c>
      <c r="H260" s="78"/>
      <c r="I260" s="73">
        <v>45901</v>
      </c>
      <c r="J260" s="68">
        <f t="shared" si="36"/>
        <v>25</v>
      </c>
      <c r="K260" s="68">
        <v>24</v>
      </c>
      <c r="L260" s="68">
        <v>8</v>
      </c>
      <c r="M260" s="76">
        <f t="shared" si="37"/>
        <v>12</v>
      </c>
      <c r="N260" s="68">
        <v>11</v>
      </c>
      <c r="O260" s="68">
        <v>8</v>
      </c>
      <c r="P260" s="414"/>
    </row>
    <row r="261" spans="1:16" s="46" customFormat="1" ht="53.25" customHeight="1" x14ac:dyDescent="0.3">
      <c r="A261" s="68">
        <v>3</v>
      </c>
      <c r="B261" s="143" t="s">
        <v>980</v>
      </c>
      <c r="C261" s="75" t="s">
        <v>1328</v>
      </c>
      <c r="D261" s="75" t="s">
        <v>21</v>
      </c>
      <c r="E261" s="75" t="s">
        <v>981</v>
      </c>
      <c r="F261" s="143" t="s">
        <v>982</v>
      </c>
      <c r="G261" s="75">
        <v>49766</v>
      </c>
      <c r="H261" s="78"/>
      <c r="I261" s="73">
        <v>45901</v>
      </c>
      <c r="J261" s="68">
        <f t="shared" si="36"/>
        <v>20.5</v>
      </c>
      <c r="K261" s="68">
        <v>20</v>
      </c>
      <c r="L261" s="68">
        <v>4</v>
      </c>
      <c r="M261" s="76">
        <f t="shared" si="37"/>
        <v>11</v>
      </c>
      <c r="N261" s="68">
        <v>10</v>
      </c>
      <c r="O261" s="68">
        <v>7</v>
      </c>
      <c r="P261" s="414"/>
    </row>
    <row r="262" spans="1:16" s="46" customFormat="1" ht="51.75" customHeight="1" x14ac:dyDescent="0.3">
      <c r="A262" s="68">
        <v>4</v>
      </c>
      <c r="B262" s="143" t="s">
        <v>983</v>
      </c>
      <c r="C262" s="75" t="s">
        <v>1329</v>
      </c>
      <c r="D262" s="75" t="s">
        <v>33</v>
      </c>
      <c r="E262" s="75" t="s">
        <v>981</v>
      </c>
      <c r="F262" s="143" t="s">
        <v>982</v>
      </c>
      <c r="G262" s="75">
        <v>47969</v>
      </c>
      <c r="H262" s="73"/>
      <c r="I262" s="73">
        <v>45901</v>
      </c>
      <c r="J262" s="68">
        <f t="shared" si="36"/>
        <v>21.5</v>
      </c>
      <c r="K262" s="68">
        <v>21</v>
      </c>
      <c r="L262" s="68">
        <v>2</v>
      </c>
      <c r="M262" s="76">
        <f t="shared" si="37"/>
        <v>6</v>
      </c>
      <c r="N262" s="68">
        <v>5</v>
      </c>
      <c r="O262" s="68">
        <v>8</v>
      </c>
      <c r="P262" s="414"/>
    </row>
    <row r="263" spans="1:16" s="46" customFormat="1" ht="45.75" customHeight="1" x14ac:dyDescent="0.3">
      <c r="A263" s="68">
        <v>5</v>
      </c>
      <c r="B263" s="143" t="s">
        <v>984</v>
      </c>
      <c r="C263" s="75" t="s">
        <v>1330</v>
      </c>
      <c r="D263" s="75" t="s">
        <v>33</v>
      </c>
      <c r="E263" s="75" t="s">
        <v>985</v>
      </c>
      <c r="F263" s="143" t="s">
        <v>982</v>
      </c>
      <c r="G263" s="75">
        <v>49796</v>
      </c>
      <c r="H263" s="78"/>
      <c r="I263" s="73">
        <v>45901</v>
      </c>
      <c r="J263" s="68">
        <f t="shared" si="36"/>
        <v>23.5</v>
      </c>
      <c r="K263" s="68">
        <v>23</v>
      </c>
      <c r="L263" s="68">
        <v>1</v>
      </c>
      <c r="M263" s="76">
        <f t="shared" si="37"/>
        <v>11</v>
      </c>
      <c r="N263" s="68">
        <v>10</v>
      </c>
      <c r="O263" s="68">
        <v>8</v>
      </c>
      <c r="P263" s="414"/>
    </row>
    <row r="264" spans="1:16" s="46" customFormat="1" ht="66" customHeight="1" x14ac:dyDescent="0.3">
      <c r="A264" s="68">
        <v>6</v>
      </c>
      <c r="B264" s="143" t="s">
        <v>986</v>
      </c>
      <c r="C264" s="75" t="s">
        <v>1331</v>
      </c>
      <c r="D264" s="75" t="s">
        <v>33</v>
      </c>
      <c r="E264" s="75" t="s">
        <v>44</v>
      </c>
      <c r="F264" s="143" t="s">
        <v>987</v>
      </c>
      <c r="G264" s="75">
        <v>50679</v>
      </c>
      <c r="H264" s="78"/>
      <c r="I264" s="73">
        <v>45901</v>
      </c>
      <c r="J264" s="68">
        <f t="shared" si="36"/>
        <v>19</v>
      </c>
      <c r="K264" s="68">
        <v>18</v>
      </c>
      <c r="L264" s="68">
        <v>9</v>
      </c>
      <c r="M264" s="76">
        <f t="shared" si="37"/>
        <v>13.5</v>
      </c>
      <c r="N264" s="68">
        <v>13</v>
      </c>
      <c r="O264" s="68">
        <v>1</v>
      </c>
      <c r="P264" s="414"/>
    </row>
    <row r="265" spans="1:16" s="46" customFormat="1" ht="41.25" customHeight="1" x14ac:dyDescent="0.3">
      <c r="A265" s="68">
        <v>7</v>
      </c>
      <c r="B265" s="143" t="s">
        <v>988</v>
      </c>
      <c r="C265" s="75">
        <v>30312</v>
      </c>
      <c r="D265" s="75" t="s">
        <v>33</v>
      </c>
      <c r="E265" s="75" t="s">
        <v>44</v>
      </c>
      <c r="F265" s="143" t="s">
        <v>261</v>
      </c>
      <c r="G265" s="75">
        <v>51136</v>
      </c>
      <c r="H265" s="78"/>
      <c r="I265" s="73">
        <v>45901</v>
      </c>
      <c r="J265" s="68">
        <f t="shared" si="36"/>
        <v>21.5</v>
      </c>
      <c r="K265" s="68">
        <v>21</v>
      </c>
      <c r="L265" s="68">
        <v>2</v>
      </c>
      <c r="M265" s="76">
        <f t="shared" si="37"/>
        <v>14.5</v>
      </c>
      <c r="N265" s="68">
        <v>14</v>
      </c>
      <c r="O265" s="68">
        <v>4</v>
      </c>
      <c r="P265" s="414"/>
    </row>
    <row r="266" spans="1:16" s="46" customFormat="1" ht="42" customHeight="1" x14ac:dyDescent="0.3">
      <c r="A266" s="36">
        <v>8</v>
      </c>
      <c r="B266" s="82" t="s">
        <v>989</v>
      </c>
      <c r="C266" s="83" t="s">
        <v>1332</v>
      </c>
      <c r="D266" s="83" t="s">
        <v>21</v>
      </c>
      <c r="E266" s="83" t="s">
        <v>990</v>
      </c>
      <c r="F266" s="82" t="s">
        <v>261</v>
      </c>
      <c r="G266" s="83">
        <v>50649</v>
      </c>
      <c r="H266" s="170"/>
      <c r="I266" s="38">
        <v>45901</v>
      </c>
      <c r="J266" s="36">
        <f t="shared" si="36"/>
        <v>20.5</v>
      </c>
      <c r="K266" s="36">
        <v>20</v>
      </c>
      <c r="L266" s="36">
        <v>4</v>
      </c>
      <c r="M266" s="79">
        <f t="shared" si="37"/>
        <v>13</v>
      </c>
      <c r="N266" s="36">
        <v>13</v>
      </c>
      <c r="O266" s="36">
        <v>0</v>
      </c>
      <c r="P266" s="417"/>
    </row>
    <row r="267" spans="1:16" ht="28.5" customHeight="1" x14ac:dyDescent="0.3">
      <c r="A267" s="31">
        <v>33</v>
      </c>
      <c r="B267" s="288" t="s">
        <v>991</v>
      </c>
      <c r="C267" s="12"/>
      <c r="D267" s="12"/>
      <c r="E267" s="12"/>
      <c r="F267" s="358"/>
      <c r="G267" s="12"/>
      <c r="H267" s="23"/>
      <c r="I267" s="23"/>
      <c r="J267" s="12"/>
      <c r="K267" s="12"/>
      <c r="L267" s="12"/>
      <c r="M267" s="13"/>
      <c r="N267" s="12"/>
      <c r="O267" s="12"/>
      <c r="P267" s="34"/>
    </row>
    <row r="268" spans="1:16" s="46" customFormat="1" ht="57" customHeight="1" x14ac:dyDescent="0.3">
      <c r="A268" s="63">
        <v>1</v>
      </c>
      <c r="B268" s="163" t="s">
        <v>992</v>
      </c>
      <c r="C268" s="66" t="s">
        <v>1333</v>
      </c>
      <c r="D268" s="66" t="s">
        <v>33</v>
      </c>
      <c r="E268" s="66" t="s">
        <v>301</v>
      </c>
      <c r="F268" s="362" t="s">
        <v>993</v>
      </c>
      <c r="G268" s="66">
        <v>49035</v>
      </c>
      <c r="H268" s="67"/>
      <c r="I268" s="67">
        <v>45901</v>
      </c>
      <c r="J268" s="63">
        <f>(K268)+(IF(L268=0,0,IF(L268&lt;7,1/2,1)))</f>
        <v>14.5</v>
      </c>
      <c r="K268" s="63">
        <v>14</v>
      </c>
      <c r="L268" s="63">
        <v>2</v>
      </c>
      <c r="M268" s="69">
        <f>(N268)+(IF(O268=0,0,IF(O268&lt;6,1/2,1)))</f>
        <v>9</v>
      </c>
      <c r="N268" s="63">
        <v>8</v>
      </c>
      <c r="O268" s="63">
        <v>7</v>
      </c>
      <c r="P268" s="70" t="s">
        <v>994</v>
      </c>
    </row>
    <row r="269" spans="1:16" s="46" customFormat="1" ht="51" customHeight="1" x14ac:dyDescent="0.3">
      <c r="A269" s="68">
        <v>2</v>
      </c>
      <c r="B269" s="143" t="s">
        <v>995</v>
      </c>
      <c r="C269" s="75" t="s">
        <v>1334</v>
      </c>
      <c r="D269" s="75" t="s">
        <v>33</v>
      </c>
      <c r="E269" s="75" t="s">
        <v>301</v>
      </c>
      <c r="F269" s="363" t="s">
        <v>691</v>
      </c>
      <c r="G269" s="75">
        <v>49827</v>
      </c>
      <c r="H269" s="73"/>
      <c r="I269" s="73">
        <v>45901</v>
      </c>
      <c r="J269" s="68">
        <f>(K269)+(IF(L269=0,0,IF(L269&lt;7,1/2,1)))</f>
        <v>26</v>
      </c>
      <c r="K269" s="68">
        <v>25</v>
      </c>
      <c r="L269" s="68">
        <v>10</v>
      </c>
      <c r="M269" s="76">
        <f>(N269)+(IF(O269=0,0,IF(O269&lt;6,1/2,1)))</f>
        <v>11</v>
      </c>
      <c r="N269" s="68">
        <v>10</v>
      </c>
      <c r="O269" s="68">
        <v>9</v>
      </c>
      <c r="P269" s="426" t="s">
        <v>996</v>
      </c>
    </row>
    <row r="270" spans="1:16" s="46" customFormat="1" ht="51.75" customHeight="1" x14ac:dyDescent="0.3">
      <c r="A270" s="36">
        <v>3</v>
      </c>
      <c r="B270" s="82" t="s">
        <v>997</v>
      </c>
      <c r="C270" s="83">
        <v>28793</v>
      </c>
      <c r="D270" s="83" t="s">
        <v>21</v>
      </c>
      <c r="E270" s="83" t="s">
        <v>301</v>
      </c>
      <c r="F270" s="364" t="s">
        <v>392</v>
      </c>
      <c r="G270" s="83">
        <v>50710</v>
      </c>
      <c r="H270" s="38"/>
      <c r="I270" s="38">
        <v>45901</v>
      </c>
      <c r="J270" s="36">
        <f>(K270)+(IF(L270=0,0,IF(L270&lt;7,1/2,1)))</f>
        <v>26</v>
      </c>
      <c r="K270" s="36">
        <v>25</v>
      </c>
      <c r="L270" s="36">
        <v>7</v>
      </c>
      <c r="M270" s="79">
        <f>(N270)+(IF(O270=0,0,IF(O270&lt;6,1/2,1)))</f>
        <v>13.5</v>
      </c>
      <c r="N270" s="36">
        <v>13</v>
      </c>
      <c r="O270" s="36">
        <v>2</v>
      </c>
      <c r="P270" s="417"/>
    </row>
    <row r="271" spans="1:16" ht="39" customHeight="1" x14ac:dyDescent="0.3">
      <c r="A271" s="31">
        <v>34</v>
      </c>
      <c r="B271" s="388" t="s">
        <v>317</v>
      </c>
      <c r="C271" s="424"/>
      <c r="D271" s="411"/>
      <c r="E271" s="12"/>
      <c r="F271" s="358"/>
      <c r="G271" s="12"/>
      <c r="H271" s="23"/>
      <c r="I271" s="23"/>
      <c r="J271" s="12"/>
      <c r="K271" s="12"/>
      <c r="L271" s="12"/>
      <c r="M271" s="13"/>
      <c r="N271" s="12"/>
      <c r="O271" s="12"/>
      <c r="P271" s="34"/>
    </row>
    <row r="272" spans="1:16" ht="51.75" customHeight="1" x14ac:dyDescent="0.3">
      <c r="A272" s="28">
        <v>1</v>
      </c>
      <c r="B272" s="221" t="s">
        <v>998</v>
      </c>
      <c r="C272" s="209">
        <v>29143</v>
      </c>
      <c r="D272" s="28" t="s">
        <v>21</v>
      </c>
      <c r="E272" s="209" t="s">
        <v>319</v>
      </c>
      <c r="F272" s="221" t="s">
        <v>999</v>
      </c>
      <c r="G272" s="209">
        <v>51075</v>
      </c>
      <c r="H272" s="211"/>
      <c r="I272" s="211">
        <v>45901</v>
      </c>
      <c r="J272" s="28">
        <f>(K272)+(IF(L272=0,0,IF(L272&lt;7,1/2,1)))</f>
        <v>24</v>
      </c>
      <c r="K272" s="28">
        <v>23</v>
      </c>
      <c r="L272" s="28">
        <v>8</v>
      </c>
      <c r="M272" s="212">
        <f>(N272)+(IF(O272=0,0,IF(O272&lt;6,1/2,1)))</f>
        <v>14.5</v>
      </c>
      <c r="N272" s="28">
        <v>14</v>
      </c>
      <c r="O272" s="28">
        <v>2</v>
      </c>
      <c r="P272" s="54" t="s">
        <v>1000</v>
      </c>
    </row>
    <row r="273" spans="1:16" s="1" customFormat="1" ht="32.25" customHeight="1" x14ac:dyDescent="0.3">
      <c r="A273" s="31">
        <v>36</v>
      </c>
      <c r="B273" s="388" t="s">
        <v>1001</v>
      </c>
      <c r="C273" s="424"/>
      <c r="D273" s="411"/>
      <c r="E273" s="12"/>
      <c r="F273" s="358"/>
      <c r="G273" s="12"/>
      <c r="H273" s="23"/>
      <c r="I273" s="23"/>
      <c r="J273" s="12"/>
      <c r="K273" s="12"/>
      <c r="L273" s="12"/>
      <c r="M273" s="13"/>
      <c r="N273" s="12"/>
      <c r="O273" s="12"/>
      <c r="P273" s="34"/>
    </row>
    <row r="274" spans="1:16" ht="54.75" customHeight="1" x14ac:dyDescent="0.3">
      <c r="A274" s="53">
        <v>1</v>
      </c>
      <c r="B274" s="208" t="s">
        <v>621</v>
      </c>
      <c r="C274" s="209">
        <v>29966</v>
      </c>
      <c r="D274" s="209" t="s">
        <v>33</v>
      </c>
      <c r="E274" s="209" t="s">
        <v>26</v>
      </c>
      <c r="F274" s="221" t="s">
        <v>206</v>
      </c>
      <c r="G274" s="209">
        <v>52628</v>
      </c>
      <c r="H274" s="211"/>
      <c r="I274" s="211">
        <v>45901</v>
      </c>
      <c r="J274" s="28">
        <f>(K274)+(IF(L274=0,0,IF(L274&lt;7,1/2,1)))</f>
        <v>21</v>
      </c>
      <c r="K274" s="28">
        <v>20</v>
      </c>
      <c r="L274" s="28">
        <v>10</v>
      </c>
      <c r="M274" s="212">
        <f>(N274)+(IF(O274=0,0,IF(O274&lt;6,1/2,1)))</f>
        <v>18.5</v>
      </c>
      <c r="N274" s="28">
        <v>18</v>
      </c>
      <c r="O274" s="28">
        <v>5</v>
      </c>
      <c r="P274" s="58" t="s">
        <v>1002</v>
      </c>
    </row>
    <row r="275" spans="1:16" ht="33" customHeight="1" x14ac:dyDescent="0.3">
      <c r="A275" s="31">
        <v>37</v>
      </c>
      <c r="B275" s="288" t="s">
        <v>1003</v>
      </c>
      <c r="C275" s="12"/>
      <c r="D275" s="12"/>
      <c r="E275" s="12"/>
      <c r="F275" s="358"/>
      <c r="G275" s="12"/>
      <c r="H275" s="23"/>
      <c r="I275" s="23"/>
      <c r="J275" s="12"/>
      <c r="K275" s="12"/>
      <c r="L275" s="12"/>
      <c r="M275" s="13"/>
      <c r="N275" s="12"/>
      <c r="O275" s="12"/>
      <c r="P275" s="34"/>
    </row>
    <row r="276" spans="1:16" ht="41.25" customHeight="1" x14ac:dyDescent="0.3">
      <c r="A276" s="27">
        <v>1</v>
      </c>
      <c r="B276" s="183" t="s">
        <v>1004</v>
      </c>
      <c r="C276" s="180" t="s">
        <v>1335</v>
      </c>
      <c r="D276" s="180" t="s">
        <v>33</v>
      </c>
      <c r="E276" s="180" t="s">
        <v>1005</v>
      </c>
      <c r="F276" s="183" t="s">
        <v>261</v>
      </c>
      <c r="G276" s="180">
        <v>50526</v>
      </c>
      <c r="H276" s="181"/>
      <c r="I276" s="272">
        <v>45901</v>
      </c>
      <c r="J276" s="27">
        <f>(K276)+(IF(L276=0,0,IF(L276&lt;7,1/2,1)))</f>
        <v>23.5</v>
      </c>
      <c r="K276" s="27">
        <v>23</v>
      </c>
      <c r="L276" s="27">
        <v>5</v>
      </c>
      <c r="M276" s="182">
        <f>(N276)+(IF(O276=0,0,IF(O276&lt;6,1/2,1)))</f>
        <v>13</v>
      </c>
      <c r="N276" s="27">
        <v>12</v>
      </c>
      <c r="O276" s="27">
        <v>8</v>
      </c>
      <c r="P276" s="54" t="s">
        <v>1006</v>
      </c>
    </row>
    <row r="277" spans="1:16" ht="71.25" customHeight="1" x14ac:dyDescent="0.3">
      <c r="A277" s="27">
        <v>2</v>
      </c>
      <c r="B277" s="183" t="s">
        <v>323</v>
      </c>
      <c r="C277" s="180">
        <v>31388</v>
      </c>
      <c r="D277" s="180" t="s">
        <v>33</v>
      </c>
      <c r="E277" s="180" t="s">
        <v>795</v>
      </c>
      <c r="F277" s="183" t="s">
        <v>261</v>
      </c>
      <c r="G277" s="180">
        <v>54058</v>
      </c>
      <c r="H277" s="181"/>
      <c r="I277" s="272">
        <v>45901</v>
      </c>
      <c r="J277" s="27">
        <f>(K277)+(IF(L277=0,0,IF(L277&lt;7,1/2,1)))</f>
        <v>17.5</v>
      </c>
      <c r="K277" s="27">
        <v>17</v>
      </c>
      <c r="L277" s="27">
        <v>2</v>
      </c>
      <c r="M277" s="182">
        <f>(N277)+(IF(O277=0,0,IF(O277&lt;6,1/2,1)))</f>
        <v>22.5</v>
      </c>
      <c r="N277" s="27">
        <v>22</v>
      </c>
      <c r="O277" s="27">
        <v>4</v>
      </c>
      <c r="P277" s="54" t="s">
        <v>1007</v>
      </c>
    </row>
    <row r="278" spans="1:16" ht="56.25" customHeight="1" x14ac:dyDescent="0.3">
      <c r="A278" s="28">
        <v>3</v>
      </c>
      <c r="B278" s="221" t="s">
        <v>1008</v>
      </c>
      <c r="C278" s="209" t="s">
        <v>1336</v>
      </c>
      <c r="D278" s="209" t="s">
        <v>21</v>
      </c>
      <c r="E278" s="209" t="s">
        <v>893</v>
      </c>
      <c r="F278" s="221" t="s">
        <v>221</v>
      </c>
      <c r="G278" s="209">
        <v>51592</v>
      </c>
      <c r="H278" s="229"/>
      <c r="I278" s="229">
        <v>45901</v>
      </c>
      <c r="J278" s="28">
        <f>(K278)+(IF(L278=0,0,IF(L278&lt;7,1/2,1)))</f>
        <v>21</v>
      </c>
      <c r="K278" s="28">
        <v>20</v>
      </c>
      <c r="L278" s="28">
        <v>10</v>
      </c>
      <c r="M278" s="212">
        <f>(N278)+(IF(O278=0,0,IF(O278&lt;6,1/2,1)))</f>
        <v>16</v>
      </c>
      <c r="N278" s="28">
        <v>15</v>
      </c>
      <c r="O278" s="28">
        <v>7</v>
      </c>
      <c r="P278" s="58" t="s">
        <v>1009</v>
      </c>
    </row>
    <row r="279" spans="1:16" s="46" customFormat="1" ht="30" customHeight="1" x14ac:dyDescent="0.3">
      <c r="A279" s="40">
        <v>38</v>
      </c>
      <c r="B279" s="396" t="s">
        <v>1010</v>
      </c>
      <c r="C279" s="424"/>
      <c r="D279" s="424"/>
      <c r="E279" s="411"/>
      <c r="F279" s="123"/>
      <c r="G279" s="42"/>
      <c r="H279" s="43"/>
      <c r="I279" s="43"/>
      <c r="J279" s="42"/>
      <c r="K279" s="42"/>
      <c r="L279" s="42"/>
      <c r="M279" s="44"/>
      <c r="N279" s="42"/>
      <c r="O279" s="42"/>
      <c r="P279" s="45"/>
    </row>
    <row r="280" spans="1:16" s="46" customFormat="1" ht="70.5" customHeight="1" x14ac:dyDescent="0.3">
      <c r="A280" s="42">
        <v>1</v>
      </c>
      <c r="B280" s="123" t="s">
        <v>1011</v>
      </c>
      <c r="C280" s="50" t="s">
        <v>1337</v>
      </c>
      <c r="D280" s="42" t="s">
        <v>21</v>
      </c>
      <c r="E280" s="42" t="s">
        <v>26</v>
      </c>
      <c r="F280" s="123" t="s">
        <v>1012</v>
      </c>
      <c r="G280" s="50">
        <v>50861</v>
      </c>
      <c r="H280" s="43"/>
      <c r="I280" s="290">
        <v>45901</v>
      </c>
      <c r="J280" s="42">
        <f>(K280)+(IF(L280=0,0,IF(L280&lt;7,1/2,1)))</f>
        <v>19</v>
      </c>
      <c r="K280" s="42">
        <v>18</v>
      </c>
      <c r="L280" s="42">
        <v>7</v>
      </c>
      <c r="M280" s="44">
        <f>(N280)+(IF(O280=0,0,IF(O280&lt;6,1/2,1)))</f>
        <v>14</v>
      </c>
      <c r="N280" s="42">
        <v>13</v>
      </c>
      <c r="O280" s="42">
        <v>7</v>
      </c>
      <c r="P280" s="124" t="s">
        <v>1013</v>
      </c>
    </row>
    <row r="281" spans="1:16" s="46" customFormat="1" ht="30.75" customHeight="1" x14ac:dyDescent="0.3">
      <c r="A281" s="40">
        <v>39</v>
      </c>
      <c r="B281" s="396" t="s">
        <v>1014</v>
      </c>
      <c r="C281" s="411"/>
      <c r="D281" s="42"/>
      <c r="E281" s="42"/>
      <c r="F281" s="123"/>
      <c r="G281" s="42"/>
      <c r="H281" s="43"/>
      <c r="I281" s="43"/>
      <c r="J281" s="42"/>
      <c r="K281" s="42"/>
      <c r="L281" s="42"/>
      <c r="M281" s="44"/>
      <c r="N281" s="42"/>
      <c r="O281" s="42"/>
      <c r="P281" s="45"/>
    </row>
    <row r="282" spans="1:16" s="46" customFormat="1" ht="56.25" customHeight="1" x14ac:dyDescent="0.3">
      <c r="A282" s="42">
        <v>1</v>
      </c>
      <c r="B282" s="123" t="s">
        <v>1015</v>
      </c>
      <c r="C282" s="50" t="s">
        <v>1338</v>
      </c>
      <c r="D282" s="42" t="s">
        <v>33</v>
      </c>
      <c r="E282" s="42" t="s">
        <v>26</v>
      </c>
      <c r="F282" s="123" t="s">
        <v>897</v>
      </c>
      <c r="G282" s="50">
        <v>52048</v>
      </c>
      <c r="H282" s="43"/>
      <c r="I282" s="290">
        <v>45901</v>
      </c>
      <c r="J282" s="42">
        <f>(K282)+(IF(L282=0,0,IF(L282&lt;7,1/2,1)))</f>
        <v>21</v>
      </c>
      <c r="K282" s="42">
        <v>20</v>
      </c>
      <c r="L282" s="42">
        <v>9</v>
      </c>
      <c r="M282" s="44">
        <f>(N282)+(IF(O282=0,0,IF(O282&lt;6,1/2,1)))</f>
        <v>17</v>
      </c>
      <c r="N282" s="42">
        <v>16</v>
      </c>
      <c r="O282" s="42">
        <v>10</v>
      </c>
      <c r="P282" s="124" t="s">
        <v>1016</v>
      </c>
    </row>
    <row r="283" spans="1:16" s="48" customFormat="1" ht="36" customHeight="1" x14ac:dyDescent="0.3">
      <c r="A283" s="40">
        <v>40</v>
      </c>
      <c r="B283" s="396" t="s">
        <v>1017</v>
      </c>
      <c r="C283" s="411"/>
      <c r="D283" s="42"/>
      <c r="E283" s="42"/>
      <c r="F283" s="123"/>
      <c r="G283" s="42"/>
      <c r="H283" s="43"/>
      <c r="I283" s="43"/>
      <c r="J283" s="42"/>
      <c r="K283" s="42"/>
      <c r="L283" s="42"/>
      <c r="M283" s="44"/>
      <c r="N283" s="42"/>
      <c r="O283" s="42"/>
      <c r="P283" s="45"/>
    </row>
    <row r="284" spans="1:16" s="48" customFormat="1" ht="54" customHeight="1" x14ac:dyDescent="0.3">
      <c r="A284" s="42">
        <v>1</v>
      </c>
      <c r="B284" s="123" t="s">
        <v>1018</v>
      </c>
      <c r="C284" s="50" t="s">
        <v>1336</v>
      </c>
      <c r="D284" s="42" t="s">
        <v>33</v>
      </c>
      <c r="E284" s="42" t="s">
        <v>178</v>
      </c>
      <c r="F284" s="123" t="s">
        <v>324</v>
      </c>
      <c r="G284" s="50">
        <v>52322</v>
      </c>
      <c r="H284" s="43"/>
      <c r="I284" s="126">
        <v>45901</v>
      </c>
      <c r="J284" s="42">
        <f>(K284)+(IF(L284=0,0,IF(L284&lt;7,1/2,1)))</f>
        <v>13.5</v>
      </c>
      <c r="K284" s="42">
        <v>13</v>
      </c>
      <c r="L284" s="42">
        <v>5</v>
      </c>
      <c r="M284" s="44">
        <f>(N284)+(IF(O284=0,0,IF(O284&lt;6,1/2,1)))</f>
        <v>18</v>
      </c>
      <c r="N284" s="42">
        <v>17</v>
      </c>
      <c r="O284" s="42">
        <v>7</v>
      </c>
      <c r="P284" s="124" t="s">
        <v>489</v>
      </c>
    </row>
    <row r="285" spans="1:16" ht="33.75" customHeight="1" x14ac:dyDescent="0.3">
      <c r="A285" s="31">
        <v>41</v>
      </c>
      <c r="B285" s="288" t="s">
        <v>1019</v>
      </c>
      <c r="C285" s="12"/>
      <c r="D285" s="12"/>
      <c r="E285" s="12"/>
      <c r="F285" s="358"/>
      <c r="G285" s="12"/>
      <c r="H285" s="23"/>
      <c r="I285" s="23"/>
      <c r="J285" s="12"/>
      <c r="K285" s="12"/>
      <c r="L285" s="12"/>
      <c r="M285" s="13"/>
      <c r="N285" s="12"/>
      <c r="O285" s="12"/>
      <c r="P285" s="34"/>
    </row>
    <row r="286" spans="1:16" ht="50.25" customHeight="1" x14ac:dyDescent="0.3">
      <c r="A286" s="35">
        <v>1</v>
      </c>
      <c r="B286" s="226" t="s">
        <v>1020</v>
      </c>
      <c r="C286" s="203" t="s">
        <v>1339</v>
      </c>
      <c r="D286" s="203" t="s">
        <v>33</v>
      </c>
      <c r="E286" s="203" t="s">
        <v>26</v>
      </c>
      <c r="F286" s="226" t="s">
        <v>688</v>
      </c>
      <c r="G286" s="203">
        <v>54332</v>
      </c>
      <c r="H286" s="204"/>
      <c r="I286" s="289">
        <v>45901</v>
      </c>
      <c r="J286" s="35">
        <f>(K286)+(IF(L286=0,0,IF(L286&lt;7,1/2,1)))</f>
        <v>10</v>
      </c>
      <c r="K286" s="35">
        <v>9</v>
      </c>
      <c r="L286" s="35">
        <v>8</v>
      </c>
      <c r="M286" s="206">
        <f>(N286)+(IF(O286=0,0,IF(O286&lt;6,1/2,1)))</f>
        <v>23.5</v>
      </c>
      <c r="N286" s="35">
        <v>23</v>
      </c>
      <c r="O286" s="35">
        <v>1</v>
      </c>
      <c r="P286" s="59" t="s">
        <v>1021</v>
      </c>
    </row>
    <row r="287" spans="1:16" ht="48" customHeight="1" x14ac:dyDescent="0.3">
      <c r="A287" s="27">
        <v>2</v>
      </c>
      <c r="B287" s="183" t="s">
        <v>1022</v>
      </c>
      <c r="C287" s="180" t="s">
        <v>1340</v>
      </c>
      <c r="D287" s="180" t="s">
        <v>21</v>
      </c>
      <c r="E287" s="180" t="s">
        <v>26</v>
      </c>
      <c r="F287" s="183" t="s">
        <v>966</v>
      </c>
      <c r="G287" s="180">
        <v>50557</v>
      </c>
      <c r="H287" s="207"/>
      <c r="I287" s="272">
        <v>45901</v>
      </c>
      <c r="J287" s="28">
        <f>(K287)+(IF(L287=0,0,IF(L287&lt;7,1/2,1)))</f>
        <v>21</v>
      </c>
      <c r="K287" s="28">
        <v>20</v>
      </c>
      <c r="L287" s="28">
        <v>8</v>
      </c>
      <c r="M287" s="212">
        <f>(N287)+(IF(O287=0,0,IF(O287&lt;6,1/2,1)))</f>
        <v>13</v>
      </c>
      <c r="N287" s="28">
        <v>12</v>
      </c>
      <c r="O287" s="28">
        <v>9</v>
      </c>
      <c r="P287" s="58" t="s">
        <v>1023</v>
      </c>
    </row>
    <row r="288" spans="1:16" ht="49.5" customHeight="1" x14ac:dyDescent="0.3">
      <c r="A288" s="28">
        <v>3</v>
      </c>
      <c r="B288" s="221" t="s">
        <v>1024</v>
      </c>
      <c r="C288" s="209">
        <v>29529</v>
      </c>
      <c r="D288" s="209" t="s">
        <v>33</v>
      </c>
      <c r="E288" s="209" t="s">
        <v>26</v>
      </c>
      <c r="F288" s="221" t="s">
        <v>1025</v>
      </c>
      <c r="G288" s="209">
        <v>52201</v>
      </c>
      <c r="H288" s="210"/>
      <c r="I288" s="229">
        <v>45901</v>
      </c>
      <c r="J288" s="27">
        <f>(K288)+(IF(L288=0,0,IF(L288&lt;7,1/2,1)))</f>
        <v>14</v>
      </c>
      <c r="K288" s="27">
        <v>13</v>
      </c>
      <c r="L288" s="27">
        <v>11</v>
      </c>
      <c r="M288" s="182">
        <f>(N288)+(IF(O288=0,0,IF(O288&lt;6,1/2,1)))</f>
        <v>17.5</v>
      </c>
      <c r="N288" s="27">
        <v>17</v>
      </c>
      <c r="O288" s="27">
        <v>3</v>
      </c>
      <c r="P288" s="27" t="s">
        <v>1021</v>
      </c>
    </row>
    <row r="289" spans="1:16" ht="37.5" customHeight="1" x14ac:dyDescent="0.3">
      <c r="A289" s="31">
        <v>42</v>
      </c>
      <c r="B289" s="388" t="s">
        <v>1026</v>
      </c>
      <c r="C289" s="411"/>
      <c r="D289" s="12"/>
      <c r="E289" s="12"/>
      <c r="F289" s="358"/>
      <c r="G289" s="12"/>
      <c r="H289" s="23"/>
      <c r="I289" s="23"/>
      <c r="J289" s="12"/>
      <c r="K289" s="12"/>
      <c r="L289" s="12"/>
      <c r="M289" s="13"/>
      <c r="N289" s="12"/>
      <c r="O289" s="12"/>
      <c r="P289" s="34"/>
    </row>
    <row r="290" spans="1:16" ht="46.5" customHeight="1" x14ac:dyDescent="0.3">
      <c r="A290" s="28">
        <v>1</v>
      </c>
      <c r="B290" s="221" t="s">
        <v>1027</v>
      </c>
      <c r="C290" s="222" t="s">
        <v>1028</v>
      </c>
      <c r="D290" s="209" t="s">
        <v>33</v>
      </c>
      <c r="E290" s="209" t="s">
        <v>301</v>
      </c>
      <c r="F290" s="221" t="s">
        <v>396</v>
      </c>
      <c r="G290" s="209">
        <v>53724</v>
      </c>
      <c r="H290" s="211"/>
      <c r="I290" s="211">
        <v>45901</v>
      </c>
      <c r="J290" s="28">
        <f>(K290)+(IF(L290=0,0,IF(L290&lt;7,1/2,1)))</f>
        <v>14.5</v>
      </c>
      <c r="K290" s="28">
        <v>14</v>
      </c>
      <c r="L290" s="28">
        <v>1</v>
      </c>
      <c r="M290" s="212">
        <f>(N290)+(IF(O290=0,0,IF(O290&lt;6,1/2,1)))</f>
        <v>21.5</v>
      </c>
      <c r="N290" s="28">
        <v>21</v>
      </c>
      <c r="O290" s="28">
        <v>5</v>
      </c>
      <c r="P290" s="58" t="s">
        <v>1029</v>
      </c>
    </row>
    <row r="291" spans="1:16" ht="27" customHeight="1" x14ac:dyDescent="0.3">
      <c r="A291" s="31">
        <v>43</v>
      </c>
      <c r="B291" s="288" t="s">
        <v>347</v>
      </c>
      <c r="C291" s="12"/>
      <c r="D291" s="12"/>
      <c r="E291" s="12"/>
      <c r="F291" s="358"/>
      <c r="G291" s="12"/>
      <c r="H291" s="23"/>
      <c r="I291" s="23"/>
      <c r="J291" s="12"/>
      <c r="K291" s="12"/>
      <c r="L291" s="12"/>
      <c r="M291" s="13"/>
      <c r="N291" s="12"/>
      <c r="O291" s="12"/>
      <c r="P291" s="34"/>
    </row>
    <row r="292" spans="1:16" ht="45" customHeight="1" x14ac:dyDescent="0.3">
      <c r="A292" s="28">
        <v>1</v>
      </c>
      <c r="B292" s="221" t="s">
        <v>1030</v>
      </c>
      <c r="C292" s="209" t="s">
        <v>1341</v>
      </c>
      <c r="D292" s="209" t="s">
        <v>33</v>
      </c>
      <c r="E292" s="28" t="s">
        <v>26</v>
      </c>
      <c r="F292" s="221" t="s">
        <v>312</v>
      </c>
      <c r="G292" s="209">
        <v>50891</v>
      </c>
      <c r="H292" s="210"/>
      <c r="I292" s="229">
        <v>45901</v>
      </c>
      <c r="J292" s="28">
        <f>(K292)+(IF(L292=0,0,IF(L292&lt;7,1/2,1)))</f>
        <v>23.5</v>
      </c>
      <c r="K292" s="28">
        <v>23</v>
      </c>
      <c r="L292" s="28">
        <v>1</v>
      </c>
      <c r="M292" s="212">
        <f>(N292)+(IF(O292=0,0,IF(O292&lt;6,1/2,1)))</f>
        <v>14</v>
      </c>
      <c r="N292" s="28">
        <v>13</v>
      </c>
      <c r="O292" s="28">
        <v>8</v>
      </c>
      <c r="P292" s="58" t="s">
        <v>1031</v>
      </c>
    </row>
    <row r="293" spans="1:16" ht="33.75" customHeight="1" x14ac:dyDescent="0.3">
      <c r="A293" s="31">
        <v>44</v>
      </c>
      <c r="B293" s="288" t="s">
        <v>1032</v>
      </c>
      <c r="C293" s="12"/>
      <c r="D293" s="12"/>
      <c r="E293" s="12"/>
      <c r="F293" s="358"/>
      <c r="G293" s="12"/>
      <c r="H293" s="23"/>
      <c r="I293" s="23"/>
      <c r="J293" s="12"/>
      <c r="K293" s="12"/>
      <c r="L293" s="12"/>
      <c r="M293" s="13"/>
      <c r="N293" s="12"/>
      <c r="O293" s="12"/>
      <c r="P293" s="34"/>
    </row>
    <row r="294" spans="1:16" ht="51" customHeight="1" x14ac:dyDescent="0.3">
      <c r="A294" s="27">
        <v>1</v>
      </c>
      <c r="B294" s="291" t="s">
        <v>1033</v>
      </c>
      <c r="C294" s="180" t="s">
        <v>1342</v>
      </c>
      <c r="D294" s="180" t="s">
        <v>33</v>
      </c>
      <c r="E294" s="180" t="s">
        <v>26</v>
      </c>
      <c r="F294" s="183" t="s">
        <v>316</v>
      </c>
      <c r="G294" s="180" t="s">
        <v>1034</v>
      </c>
      <c r="H294" s="181"/>
      <c r="I294" s="181">
        <v>45901</v>
      </c>
      <c r="J294" s="27">
        <f>(K294)+(IF(L294=0,0,IF(L294&lt;7,1/2,1)))</f>
        <v>21</v>
      </c>
      <c r="K294" s="292">
        <v>20</v>
      </c>
      <c r="L294" s="292">
        <v>8</v>
      </c>
      <c r="M294" s="182">
        <f>(N294)+(IF(O294=0,0,IF(O294&lt;6,1/2,1)))</f>
        <v>11</v>
      </c>
      <c r="N294" s="27">
        <v>11</v>
      </c>
      <c r="O294" s="27">
        <v>0</v>
      </c>
      <c r="P294" s="54" t="s">
        <v>1035</v>
      </c>
    </row>
    <row r="295" spans="1:16" ht="57" customHeight="1" x14ac:dyDescent="0.3">
      <c r="A295" s="27">
        <v>2</v>
      </c>
      <c r="B295" s="293" t="s">
        <v>1036</v>
      </c>
      <c r="C295" s="209" t="s">
        <v>1343</v>
      </c>
      <c r="D295" s="209" t="s">
        <v>21</v>
      </c>
      <c r="E295" s="209" t="s">
        <v>26</v>
      </c>
      <c r="F295" s="221" t="s">
        <v>355</v>
      </c>
      <c r="G295" s="209">
        <v>50649</v>
      </c>
      <c r="H295" s="211"/>
      <c r="I295" s="211">
        <v>45901</v>
      </c>
      <c r="J295" s="28">
        <f>(K295)+(IF(L295=0,0,IF(L295&lt;7,1/2,1)))</f>
        <v>24</v>
      </c>
      <c r="K295" s="294">
        <v>23</v>
      </c>
      <c r="L295" s="294">
        <v>10</v>
      </c>
      <c r="M295" s="212">
        <f>(N295)+(IF(O295=0,0,IF(O295&lt;6,1/2,1)))</f>
        <v>13</v>
      </c>
      <c r="N295" s="28">
        <v>13</v>
      </c>
      <c r="O295" s="28">
        <v>0</v>
      </c>
      <c r="P295" s="58" t="s">
        <v>1037</v>
      </c>
    </row>
    <row r="296" spans="1:16" ht="32.25" customHeight="1" x14ac:dyDescent="0.3">
      <c r="A296" s="31">
        <v>45</v>
      </c>
      <c r="B296" s="288" t="s">
        <v>361</v>
      </c>
      <c r="C296" s="12"/>
      <c r="D296" s="12"/>
      <c r="E296" s="12"/>
      <c r="F296" s="358"/>
      <c r="G296" s="12"/>
      <c r="H296" s="23"/>
      <c r="I296" s="23"/>
      <c r="J296" s="12"/>
      <c r="K296" s="12"/>
      <c r="L296" s="12"/>
      <c r="M296" s="13"/>
      <c r="N296" s="12"/>
      <c r="O296" s="12"/>
      <c r="P296" s="34"/>
    </row>
    <row r="297" spans="1:16" ht="50.25" customHeight="1" x14ac:dyDescent="0.3">
      <c r="A297" s="27">
        <v>1</v>
      </c>
      <c r="B297" s="183" t="s">
        <v>1038</v>
      </c>
      <c r="C297" s="180" t="s">
        <v>1344</v>
      </c>
      <c r="D297" s="180" t="s">
        <v>33</v>
      </c>
      <c r="E297" s="180" t="s">
        <v>26</v>
      </c>
      <c r="F297" s="183" t="s">
        <v>396</v>
      </c>
      <c r="G297" s="180">
        <v>53601</v>
      </c>
      <c r="H297" s="207"/>
      <c r="I297" s="181">
        <v>45901</v>
      </c>
      <c r="J297" s="27">
        <f>(K297)+(IF(L297=0,0,IF(L297&lt;7,1/2,1)))</f>
        <v>16.5</v>
      </c>
      <c r="K297" s="27">
        <v>16</v>
      </c>
      <c r="L297" s="27">
        <v>6</v>
      </c>
      <c r="M297" s="182">
        <f>(N297)+(IF(O297=0,0,IF(O297&lt;6,1/2,1)))</f>
        <v>21.5</v>
      </c>
      <c r="N297" s="27">
        <v>21</v>
      </c>
      <c r="O297" s="27">
        <v>1</v>
      </c>
      <c r="P297" s="54" t="s">
        <v>1039</v>
      </c>
    </row>
    <row r="298" spans="1:16" ht="63" customHeight="1" x14ac:dyDescent="0.3">
      <c r="A298" s="28">
        <v>2</v>
      </c>
      <c r="B298" s="221" t="s">
        <v>1040</v>
      </c>
      <c r="C298" s="209" t="s">
        <v>1345</v>
      </c>
      <c r="D298" s="209" t="s">
        <v>33</v>
      </c>
      <c r="E298" s="209" t="s">
        <v>26</v>
      </c>
      <c r="F298" s="221" t="s">
        <v>206</v>
      </c>
      <c r="G298" s="209">
        <v>52413</v>
      </c>
      <c r="H298" s="210"/>
      <c r="I298" s="211">
        <v>45901</v>
      </c>
      <c r="J298" s="28">
        <f>(K298)+(IF(L298=0,0,IF(L298&lt;7,1/2,1)))</f>
        <v>21</v>
      </c>
      <c r="K298" s="28">
        <v>20</v>
      </c>
      <c r="L298" s="28">
        <v>8</v>
      </c>
      <c r="M298" s="212">
        <f>(N298)+(IF(O298=0,0,IF(O298&lt;6,1/2,1)))</f>
        <v>18</v>
      </c>
      <c r="N298" s="28">
        <v>17</v>
      </c>
      <c r="O298" s="28">
        <v>10</v>
      </c>
      <c r="P298" s="58" t="s">
        <v>1041</v>
      </c>
    </row>
    <row r="299" spans="1:16" s="14" customFormat="1" ht="40.5" customHeight="1" x14ac:dyDescent="0.3">
      <c r="A299" s="31">
        <v>46</v>
      </c>
      <c r="B299" s="386" t="s">
        <v>1042</v>
      </c>
      <c r="C299" s="31"/>
      <c r="D299" s="31"/>
      <c r="E299" s="31"/>
      <c r="F299" s="288"/>
      <c r="G299" s="31"/>
      <c r="H299" s="11"/>
      <c r="I299" s="11"/>
      <c r="J299" s="31"/>
      <c r="K299" s="31"/>
      <c r="L299" s="31"/>
      <c r="M299" s="32"/>
      <c r="N299" s="31"/>
      <c r="O299" s="31"/>
      <c r="P299" s="34"/>
    </row>
    <row r="300" spans="1:16" ht="51.75" customHeight="1" x14ac:dyDescent="0.3">
      <c r="A300" s="51">
        <v>1</v>
      </c>
      <c r="B300" s="202" t="s">
        <v>1043</v>
      </c>
      <c r="C300" s="203">
        <v>27675</v>
      </c>
      <c r="D300" s="203" t="s">
        <v>21</v>
      </c>
      <c r="E300" s="203" t="s">
        <v>44</v>
      </c>
      <c r="F300" s="226" t="s">
        <v>201</v>
      </c>
      <c r="G300" s="203">
        <v>49614</v>
      </c>
      <c r="H300" s="297"/>
      <c r="I300" s="181" t="s">
        <v>228</v>
      </c>
      <c r="J300" s="118">
        <f>(K300)+(IF(L300=0,0,IF(L300&lt;7,1/2,1)))</f>
        <v>26</v>
      </c>
      <c r="K300" s="35">
        <v>25</v>
      </c>
      <c r="L300" s="35">
        <v>8</v>
      </c>
      <c r="M300" s="298">
        <f>(N300)+(IF(O300=0,0,IF(O300&lt;6,1/2,1)))</f>
        <v>10.5</v>
      </c>
      <c r="N300" s="35">
        <v>10</v>
      </c>
      <c r="O300" s="35">
        <v>2</v>
      </c>
      <c r="P300" s="56" t="s">
        <v>1044</v>
      </c>
    </row>
    <row r="301" spans="1:16" ht="55.5" customHeight="1" x14ac:dyDescent="0.3">
      <c r="A301" s="52">
        <v>2</v>
      </c>
      <c r="B301" s="178" t="s">
        <v>1045</v>
      </c>
      <c r="C301" s="180" t="s">
        <v>1346</v>
      </c>
      <c r="D301" s="180" t="s">
        <v>21</v>
      </c>
      <c r="E301" s="180" t="s">
        <v>26</v>
      </c>
      <c r="F301" s="183" t="s">
        <v>201</v>
      </c>
      <c r="G301" s="180">
        <v>49888</v>
      </c>
      <c r="H301" s="236"/>
      <c r="I301" s="181" t="s">
        <v>228</v>
      </c>
      <c r="J301" s="27">
        <f>(K301)+(IF(L301=0,0,IF(L301&lt;7,1/2,1)))</f>
        <v>24.5</v>
      </c>
      <c r="K301" s="27">
        <v>24</v>
      </c>
      <c r="L301" s="27">
        <v>5</v>
      </c>
      <c r="M301" s="182">
        <f>(N301)+(IF(O301=0,0,IF(O301&lt;6,1/2,1)))</f>
        <v>11</v>
      </c>
      <c r="N301" s="27">
        <v>10</v>
      </c>
      <c r="O301" s="27">
        <v>11</v>
      </c>
      <c r="P301" s="56" t="s">
        <v>1046</v>
      </c>
    </row>
    <row r="302" spans="1:16" ht="45" customHeight="1" x14ac:dyDescent="0.3">
      <c r="A302" s="52">
        <v>3</v>
      </c>
      <c r="B302" s="178" t="s">
        <v>1047</v>
      </c>
      <c r="C302" s="180" t="s">
        <v>1347</v>
      </c>
      <c r="D302" s="180" t="s">
        <v>33</v>
      </c>
      <c r="E302" s="180" t="s">
        <v>26</v>
      </c>
      <c r="F302" s="183" t="s">
        <v>261</v>
      </c>
      <c r="G302" s="180">
        <v>49583</v>
      </c>
      <c r="H302" s="299"/>
      <c r="I302" s="181" t="s">
        <v>228</v>
      </c>
      <c r="J302" s="27">
        <f>(K302)+(IF(L302=0,0,IF(L302&lt;7,1/2,1)))</f>
        <v>13.5</v>
      </c>
      <c r="K302" s="117">
        <v>13</v>
      </c>
      <c r="L302" s="117">
        <v>1</v>
      </c>
      <c r="M302" s="182">
        <f>(N302)+(IF(O302=0,0,IF(O302&lt;6,1/2,1)))</f>
        <v>10.5</v>
      </c>
      <c r="N302" s="117">
        <v>10</v>
      </c>
      <c r="O302" s="117">
        <v>1</v>
      </c>
      <c r="P302" s="54" t="s">
        <v>1048</v>
      </c>
    </row>
    <row r="303" spans="1:16" ht="63" customHeight="1" x14ac:dyDescent="0.3">
      <c r="A303" s="300">
        <v>4</v>
      </c>
      <c r="B303" s="301" t="s">
        <v>1049</v>
      </c>
      <c r="C303" s="302">
        <v>29269</v>
      </c>
      <c r="D303" s="302" t="s">
        <v>21</v>
      </c>
      <c r="E303" s="302" t="s">
        <v>26</v>
      </c>
      <c r="F303" s="365" t="s">
        <v>221</v>
      </c>
      <c r="G303" s="302">
        <v>51196</v>
      </c>
      <c r="H303" s="299"/>
      <c r="I303" s="181" t="s">
        <v>228</v>
      </c>
      <c r="J303" s="117">
        <f>(K303)+(IF(L303=0,0,IF(L303&lt;7,1/2,1)))</f>
        <v>23.5</v>
      </c>
      <c r="K303" s="117">
        <v>23</v>
      </c>
      <c r="L303" s="117">
        <v>5</v>
      </c>
      <c r="M303" s="303">
        <f>(N303)+(IF(O303=0,0,IF(O303&lt;6,1/2,1)))</f>
        <v>15</v>
      </c>
      <c r="N303" s="117">
        <v>14</v>
      </c>
      <c r="O303" s="117">
        <v>6</v>
      </c>
      <c r="P303" s="54" t="s">
        <v>1050</v>
      </c>
    </row>
    <row r="304" spans="1:16" ht="34.5" customHeight="1" x14ac:dyDescent="0.3">
      <c r="A304" s="21">
        <v>47</v>
      </c>
      <c r="B304" s="388" t="s">
        <v>1051</v>
      </c>
      <c r="C304" s="424"/>
      <c r="D304" s="411"/>
      <c r="E304" s="60"/>
      <c r="F304" s="358"/>
      <c r="G304" s="60"/>
      <c r="H304" s="61"/>
      <c r="I304" s="61"/>
      <c r="J304" s="12"/>
      <c r="K304" s="12"/>
      <c r="L304" s="12"/>
      <c r="M304" s="13"/>
      <c r="N304" s="60"/>
      <c r="O304" s="60"/>
      <c r="P304" s="24"/>
    </row>
    <row r="305" spans="1:16" ht="68.25" customHeight="1" x14ac:dyDescent="0.3">
      <c r="A305" s="55">
        <v>1</v>
      </c>
      <c r="B305" s="202" t="s">
        <v>1052</v>
      </c>
      <c r="C305" s="203" t="s">
        <v>1053</v>
      </c>
      <c r="D305" s="203" t="s">
        <v>33</v>
      </c>
      <c r="E305" s="203" t="s">
        <v>1054</v>
      </c>
      <c r="F305" s="226" t="s">
        <v>807</v>
      </c>
      <c r="G305" s="203">
        <v>52810</v>
      </c>
      <c r="H305" s="297"/>
      <c r="I305" s="181" t="s">
        <v>228</v>
      </c>
      <c r="J305" s="118">
        <f>(K305)+(IF(L305=0,0,IF(L305&lt;7,1/2,1)))</f>
        <v>21.5</v>
      </c>
      <c r="K305" s="35">
        <v>21</v>
      </c>
      <c r="L305" s="35">
        <v>1</v>
      </c>
      <c r="M305" s="298">
        <f>(N305)+(IF(O305=0,0,IF(O305&lt;6,1/2,1)))</f>
        <v>19</v>
      </c>
      <c r="N305" s="35">
        <v>18</v>
      </c>
      <c r="O305" s="35">
        <v>11</v>
      </c>
      <c r="P305" s="54" t="s">
        <v>1055</v>
      </c>
    </row>
    <row r="306" spans="1:16" ht="58.5" customHeight="1" x14ac:dyDescent="0.3">
      <c r="A306" s="52">
        <v>2</v>
      </c>
      <c r="B306" s="178" t="s">
        <v>1056</v>
      </c>
      <c r="C306" s="180" t="s">
        <v>1348</v>
      </c>
      <c r="D306" s="180" t="s">
        <v>33</v>
      </c>
      <c r="E306" s="180" t="s">
        <v>765</v>
      </c>
      <c r="F306" s="183" t="s">
        <v>589</v>
      </c>
      <c r="G306" s="180">
        <v>51714</v>
      </c>
      <c r="H306" s="236"/>
      <c r="I306" s="181" t="s">
        <v>228</v>
      </c>
      <c r="J306" s="27">
        <f>(K306)+(IF(L306=0,0,IF(L306&lt;7,1/2,1)))</f>
        <v>11.5</v>
      </c>
      <c r="K306" s="27">
        <v>11</v>
      </c>
      <c r="L306" s="27">
        <v>6</v>
      </c>
      <c r="M306" s="182">
        <f>(N306)+(IF(O306=0,0,IF(O306&lt;6,1/2,1)))</f>
        <v>16</v>
      </c>
      <c r="N306" s="27">
        <v>15</v>
      </c>
      <c r="O306" s="27">
        <v>11</v>
      </c>
      <c r="P306" s="54" t="s">
        <v>1057</v>
      </c>
    </row>
    <row r="307" spans="1:16" ht="30" customHeight="1" x14ac:dyDescent="0.3">
      <c r="A307" s="21">
        <v>48</v>
      </c>
      <c r="B307" s="386" t="s">
        <v>369</v>
      </c>
      <c r="C307" s="31"/>
      <c r="D307" s="21"/>
      <c r="E307" s="21"/>
      <c r="F307" s="288"/>
      <c r="G307" s="21"/>
      <c r="H307" s="22"/>
      <c r="I307" s="22"/>
      <c r="J307" s="31"/>
      <c r="K307" s="31"/>
      <c r="L307" s="31"/>
      <c r="M307" s="32"/>
      <c r="N307" s="21"/>
      <c r="O307" s="21"/>
      <c r="P307" s="24"/>
    </row>
    <row r="308" spans="1:16" ht="51" customHeight="1" x14ac:dyDescent="0.3">
      <c r="A308" s="52">
        <v>1</v>
      </c>
      <c r="B308" s="178" t="s">
        <v>1058</v>
      </c>
      <c r="C308" s="180" t="s">
        <v>1349</v>
      </c>
      <c r="D308" s="180" t="s">
        <v>21</v>
      </c>
      <c r="E308" s="180" t="s">
        <v>26</v>
      </c>
      <c r="F308" s="183" t="s">
        <v>1059</v>
      </c>
      <c r="G308" s="180">
        <v>50891</v>
      </c>
      <c r="H308" s="236"/>
      <c r="I308" s="181" t="s">
        <v>228</v>
      </c>
      <c r="J308" s="27">
        <f>(K308)+(IF(L308=0,0,IF(L308&lt;7,1/2,1)))</f>
        <v>22.5</v>
      </c>
      <c r="K308" s="27">
        <v>22</v>
      </c>
      <c r="L308" s="27">
        <v>5</v>
      </c>
      <c r="M308" s="182">
        <f>(N308)+(IF(O308=0,0,IF(O308&lt;6,1/2,1)))</f>
        <v>14</v>
      </c>
      <c r="N308" s="27">
        <v>13</v>
      </c>
      <c r="O308" s="27">
        <v>8</v>
      </c>
      <c r="P308" s="54" t="s">
        <v>1060</v>
      </c>
    </row>
    <row r="309" spans="1:16" ht="33.75" customHeight="1" x14ac:dyDescent="0.3">
      <c r="A309" s="21">
        <v>49</v>
      </c>
      <c r="B309" s="388" t="s">
        <v>372</v>
      </c>
      <c r="C309" s="411"/>
      <c r="D309" s="21"/>
      <c r="E309" s="21"/>
      <c r="F309" s="288"/>
      <c r="G309" s="21"/>
      <c r="H309" s="22"/>
      <c r="I309" s="22"/>
      <c r="J309" s="31"/>
      <c r="K309" s="31"/>
      <c r="L309" s="31"/>
      <c r="M309" s="32"/>
      <c r="N309" s="21"/>
      <c r="O309" s="21"/>
      <c r="P309" s="24"/>
    </row>
    <row r="310" spans="1:16" ht="54" customHeight="1" x14ac:dyDescent="0.3">
      <c r="A310" s="52">
        <v>1</v>
      </c>
      <c r="B310" s="178" t="s">
        <v>1061</v>
      </c>
      <c r="C310" s="228" t="s">
        <v>1062</v>
      </c>
      <c r="D310" s="180" t="s">
        <v>33</v>
      </c>
      <c r="E310" s="180" t="s">
        <v>1063</v>
      </c>
      <c r="F310" s="351" t="s">
        <v>1064</v>
      </c>
      <c r="G310" s="180">
        <v>51471</v>
      </c>
      <c r="H310" s="236"/>
      <c r="I310" s="181" t="s">
        <v>228</v>
      </c>
      <c r="J310" s="27">
        <f>(K310)+(IF(L310=0,0,IF(L310&lt;7,1/2,1)))</f>
        <v>13.5</v>
      </c>
      <c r="K310" s="27">
        <v>13</v>
      </c>
      <c r="L310" s="27">
        <v>2</v>
      </c>
      <c r="M310" s="182">
        <f>(N310)+(IF(O310=0,0,IF(O310&lt;6,1/2,1)))</f>
        <v>15.5</v>
      </c>
      <c r="N310" s="27">
        <v>15</v>
      </c>
      <c r="O310" s="27">
        <v>3</v>
      </c>
      <c r="P310" s="54" t="s">
        <v>1065</v>
      </c>
    </row>
    <row r="311" spans="1:16" s="1" customFormat="1" ht="39.75" customHeight="1" x14ac:dyDescent="0.3">
      <c r="A311" s="9">
        <v>50</v>
      </c>
      <c r="B311" s="386" t="s">
        <v>1066</v>
      </c>
      <c r="C311" s="12"/>
      <c r="D311" s="12"/>
      <c r="E311" s="12"/>
      <c r="F311" s="358"/>
      <c r="G311" s="12"/>
      <c r="H311" s="23"/>
      <c r="I311" s="23"/>
      <c r="J311" s="12"/>
      <c r="K311" s="12"/>
      <c r="L311" s="12"/>
      <c r="M311" s="13"/>
      <c r="N311" s="12"/>
      <c r="O311" s="12"/>
      <c r="P311" s="31"/>
    </row>
    <row r="312" spans="1:16" ht="66.75" customHeight="1" x14ac:dyDescent="0.3">
      <c r="A312" s="51">
        <v>1</v>
      </c>
      <c r="B312" s="202" t="s">
        <v>732</v>
      </c>
      <c r="C312" s="203">
        <v>28156</v>
      </c>
      <c r="D312" s="203" t="s">
        <v>21</v>
      </c>
      <c r="E312" s="203" t="s">
        <v>1067</v>
      </c>
      <c r="F312" s="226" t="s">
        <v>206</v>
      </c>
      <c r="G312" s="203">
        <v>50072</v>
      </c>
      <c r="H312" s="205"/>
      <c r="I312" s="289">
        <v>45901</v>
      </c>
      <c r="J312" s="51"/>
      <c r="K312" s="35">
        <v>24</v>
      </c>
      <c r="L312" s="35">
        <v>3</v>
      </c>
      <c r="M312" s="304"/>
      <c r="N312" s="35">
        <v>11</v>
      </c>
      <c r="O312" s="35">
        <v>5</v>
      </c>
      <c r="P312" s="57" t="s">
        <v>1068</v>
      </c>
    </row>
    <row r="313" spans="1:16" ht="57" customHeight="1" x14ac:dyDescent="0.3">
      <c r="A313" s="28">
        <v>2</v>
      </c>
      <c r="B313" s="208" t="s">
        <v>1069</v>
      </c>
      <c r="C313" s="209">
        <v>30239</v>
      </c>
      <c r="D313" s="209" t="s">
        <v>33</v>
      </c>
      <c r="E313" s="209" t="s">
        <v>1070</v>
      </c>
      <c r="F313" s="221" t="s">
        <v>1071</v>
      </c>
      <c r="G313" s="209">
        <v>52902</v>
      </c>
      <c r="H313" s="211"/>
      <c r="I313" s="229">
        <v>45901</v>
      </c>
      <c r="J313" s="53"/>
      <c r="K313" s="28">
        <v>17</v>
      </c>
      <c r="L313" s="28">
        <v>5</v>
      </c>
      <c r="M313" s="305"/>
      <c r="N313" s="28">
        <v>19</v>
      </c>
      <c r="O313" s="28">
        <v>2</v>
      </c>
      <c r="P313" s="28" t="s">
        <v>1072</v>
      </c>
    </row>
    <row r="314" spans="1:16" ht="35.25" customHeight="1" x14ac:dyDescent="0.3">
      <c r="A314" s="31">
        <v>51</v>
      </c>
      <c r="B314" s="388" t="s">
        <v>1073</v>
      </c>
      <c r="C314" s="424"/>
      <c r="D314" s="424"/>
      <c r="E314" s="411"/>
      <c r="F314" s="358"/>
      <c r="G314" s="12"/>
      <c r="H314" s="23"/>
      <c r="I314" s="23"/>
      <c r="J314" s="12"/>
      <c r="K314" s="12"/>
      <c r="L314" s="12"/>
      <c r="M314" s="13"/>
      <c r="N314" s="12"/>
      <c r="O314" s="12"/>
      <c r="P314" s="34"/>
    </row>
    <row r="315" spans="1:16" ht="48" customHeight="1" x14ac:dyDescent="0.3">
      <c r="A315" s="27">
        <v>1</v>
      </c>
      <c r="B315" s="183" t="s">
        <v>1074</v>
      </c>
      <c r="C315" s="180">
        <v>26982</v>
      </c>
      <c r="D315" s="27" t="s">
        <v>33</v>
      </c>
      <c r="E315" s="27" t="s">
        <v>26</v>
      </c>
      <c r="F315" s="183" t="s">
        <v>1075</v>
      </c>
      <c r="G315" s="310" t="s">
        <v>938</v>
      </c>
      <c r="H315" s="311"/>
      <c r="I315" s="272">
        <v>45901</v>
      </c>
      <c r="J315" s="27">
        <f>(K315)+(IF(L315=0,0,IF(L315&lt;7,1/2,1)))</f>
        <v>32</v>
      </c>
      <c r="K315" s="27">
        <v>31</v>
      </c>
      <c r="L315" s="27">
        <v>11</v>
      </c>
      <c r="M315" s="182">
        <f>(N315)+(IF(O315=0,0,IF(O315&lt;6,1/2,1)))</f>
        <v>10.5</v>
      </c>
      <c r="N315" s="27">
        <v>10</v>
      </c>
      <c r="O315" s="27">
        <v>3</v>
      </c>
      <c r="P315" s="54" t="s">
        <v>1076</v>
      </c>
    </row>
    <row r="316" spans="1:16" ht="45.75" customHeight="1" x14ac:dyDescent="0.3">
      <c r="A316" s="27">
        <v>2</v>
      </c>
      <c r="B316" s="183" t="s">
        <v>1077</v>
      </c>
      <c r="C316" s="180" t="s">
        <v>1350</v>
      </c>
      <c r="D316" s="27" t="s">
        <v>21</v>
      </c>
      <c r="E316" s="27" t="s">
        <v>26</v>
      </c>
      <c r="F316" s="183" t="s">
        <v>589</v>
      </c>
      <c r="G316" s="312" t="s">
        <v>1078</v>
      </c>
      <c r="H316" s="313"/>
      <c r="I316" s="272">
        <v>45901</v>
      </c>
      <c r="J316" s="27">
        <f>(K316)+(IF(L316=0,0,IF(L316&lt;7,1/2,1)))</f>
        <v>16</v>
      </c>
      <c r="K316" s="314">
        <v>15</v>
      </c>
      <c r="L316" s="314">
        <v>7</v>
      </c>
      <c r="M316" s="182">
        <f>(N316)+(IF(O316=0,0,IF(O316&lt;6,1/2,1)))</f>
        <v>11.5</v>
      </c>
      <c r="N316" s="314">
        <v>11</v>
      </c>
      <c r="O316" s="314">
        <v>1</v>
      </c>
      <c r="P316" s="54" t="s">
        <v>1079</v>
      </c>
    </row>
    <row r="317" spans="1:16" ht="50.25" customHeight="1" x14ac:dyDescent="0.3">
      <c r="A317" s="27">
        <v>3</v>
      </c>
      <c r="B317" s="183" t="s">
        <v>1080</v>
      </c>
      <c r="C317" s="180" t="s">
        <v>1351</v>
      </c>
      <c r="D317" s="27" t="s">
        <v>33</v>
      </c>
      <c r="E317" s="27" t="s">
        <v>26</v>
      </c>
      <c r="F317" s="183" t="s">
        <v>589</v>
      </c>
      <c r="G317" s="310" t="s">
        <v>1081</v>
      </c>
      <c r="H317" s="311"/>
      <c r="I317" s="272">
        <v>45901</v>
      </c>
      <c r="J317" s="27">
        <f>(K317)+(IF(L317=0,0,IF(L317&lt;7,1/2,1)))</f>
        <v>26</v>
      </c>
      <c r="K317" s="27">
        <v>25</v>
      </c>
      <c r="L317" s="27">
        <v>8</v>
      </c>
      <c r="M317" s="182">
        <f>(N317)+(IF(O317=0,0,IF(O317&lt;6,1/2,1)))</f>
        <v>12</v>
      </c>
      <c r="N317" s="27">
        <v>11</v>
      </c>
      <c r="O317" s="27">
        <v>8</v>
      </c>
      <c r="P317" s="54" t="s">
        <v>1082</v>
      </c>
    </row>
    <row r="318" spans="1:16" ht="52.5" customHeight="1" x14ac:dyDescent="0.3">
      <c r="A318" s="28">
        <v>4</v>
      </c>
      <c r="B318" s="221" t="s">
        <v>1083</v>
      </c>
      <c r="C318" s="209" t="s">
        <v>1352</v>
      </c>
      <c r="D318" s="28" t="s">
        <v>33</v>
      </c>
      <c r="E318" s="28" t="s">
        <v>26</v>
      </c>
      <c r="F318" s="221" t="s">
        <v>261</v>
      </c>
      <c r="G318" s="315" t="s">
        <v>1084</v>
      </c>
      <c r="H318" s="316"/>
      <c r="I318" s="229">
        <v>45901</v>
      </c>
      <c r="J318" s="28">
        <f>(K318)+(IF(L318=0,0,IF(L318&lt;7,1/2,1)))</f>
        <v>13.5</v>
      </c>
      <c r="K318" s="28">
        <v>13</v>
      </c>
      <c r="L318" s="28">
        <v>4</v>
      </c>
      <c r="M318" s="212">
        <f>(N318)+(IF(O318=0,0,IF(O318&lt;6,1/2,1)))</f>
        <v>24</v>
      </c>
      <c r="N318" s="28">
        <v>23</v>
      </c>
      <c r="O318" s="28">
        <v>9</v>
      </c>
      <c r="P318" s="62" t="s">
        <v>1085</v>
      </c>
    </row>
    <row r="319" spans="1:16" ht="33.75" customHeight="1" x14ac:dyDescent="0.3">
      <c r="A319" s="21">
        <v>52</v>
      </c>
      <c r="B319" s="388" t="s">
        <v>1086</v>
      </c>
      <c r="C319" s="411"/>
      <c r="D319" s="21"/>
      <c r="E319" s="21"/>
      <c r="F319" s="288"/>
      <c r="G319" s="21"/>
      <c r="H319" s="22"/>
      <c r="I319" s="22"/>
      <c r="J319" s="31"/>
      <c r="K319" s="31"/>
      <c r="L319" s="31"/>
      <c r="M319" s="32"/>
      <c r="N319" s="21"/>
      <c r="O319" s="21"/>
      <c r="P319" s="127"/>
    </row>
    <row r="320" spans="1:16" s="46" customFormat="1" ht="58.5" customHeight="1" x14ac:dyDescent="0.3">
      <c r="A320" s="81">
        <v>1</v>
      </c>
      <c r="B320" s="74" t="s">
        <v>1087</v>
      </c>
      <c r="C320" s="157" t="s">
        <v>1088</v>
      </c>
      <c r="D320" s="75" t="s">
        <v>33</v>
      </c>
      <c r="E320" s="75" t="s">
        <v>976</v>
      </c>
      <c r="F320" s="143" t="s">
        <v>1089</v>
      </c>
      <c r="G320" s="75">
        <v>53997</v>
      </c>
      <c r="H320" s="78"/>
      <c r="I320" s="73" t="s">
        <v>228</v>
      </c>
      <c r="J320" s="68">
        <f t="shared" ref="J320:J325" si="38">(K320)+(IF(L320=0,0,IF(L320&lt;7,1/2,1)))</f>
        <v>14</v>
      </c>
      <c r="K320" s="68">
        <v>13</v>
      </c>
      <c r="L320" s="68">
        <v>8</v>
      </c>
      <c r="M320" s="76">
        <f t="shared" ref="M320:M325" si="39">(N320)+(IF(O320=0,0,IF(O320&lt;6,1/2,1)))</f>
        <v>22.5</v>
      </c>
      <c r="N320" s="68">
        <v>22</v>
      </c>
      <c r="O320" s="68">
        <v>2</v>
      </c>
      <c r="P320" s="77" t="s">
        <v>1090</v>
      </c>
    </row>
    <row r="321" spans="1:16" s="46" customFormat="1" ht="57.75" customHeight="1" x14ac:dyDescent="0.3">
      <c r="A321" s="81">
        <v>2</v>
      </c>
      <c r="B321" s="74" t="s">
        <v>1091</v>
      </c>
      <c r="C321" s="157" t="s">
        <v>682</v>
      </c>
      <c r="D321" s="75" t="s">
        <v>21</v>
      </c>
      <c r="E321" s="75" t="s">
        <v>976</v>
      </c>
      <c r="F321" s="143" t="s">
        <v>201</v>
      </c>
      <c r="G321" s="157" t="s">
        <v>1092</v>
      </c>
      <c r="H321" s="78"/>
      <c r="I321" s="73" t="s">
        <v>228</v>
      </c>
      <c r="J321" s="68">
        <f t="shared" si="38"/>
        <v>26</v>
      </c>
      <c r="K321" s="68">
        <v>25</v>
      </c>
      <c r="L321" s="68">
        <v>8</v>
      </c>
      <c r="M321" s="76">
        <f t="shared" si="39"/>
        <v>13</v>
      </c>
      <c r="N321" s="68">
        <v>12</v>
      </c>
      <c r="O321" s="68">
        <v>11</v>
      </c>
      <c r="P321" s="421" t="s">
        <v>1093</v>
      </c>
    </row>
    <row r="322" spans="1:16" s="46" customFormat="1" ht="50.25" customHeight="1" x14ac:dyDescent="0.3">
      <c r="A322" s="81">
        <v>3</v>
      </c>
      <c r="B322" s="74" t="s">
        <v>1094</v>
      </c>
      <c r="C322" s="157" t="s">
        <v>1095</v>
      </c>
      <c r="D322" s="75" t="s">
        <v>21</v>
      </c>
      <c r="E322" s="75" t="s">
        <v>333</v>
      </c>
      <c r="F322" s="143" t="s">
        <v>766</v>
      </c>
      <c r="G322" s="75">
        <v>51533</v>
      </c>
      <c r="H322" s="78"/>
      <c r="I322" s="73" t="s">
        <v>228</v>
      </c>
      <c r="J322" s="68">
        <f t="shared" si="38"/>
        <v>21.5</v>
      </c>
      <c r="K322" s="68">
        <v>21</v>
      </c>
      <c r="L322" s="68">
        <v>2</v>
      </c>
      <c r="M322" s="76">
        <f t="shared" si="39"/>
        <v>15.5</v>
      </c>
      <c r="N322" s="68">
        <v>15</v>
      </c>
      <c r="O322" s="68">
        <v>5</v>
      </c>
      <c r="P322" s="419"/>
    </row>
    <row r="323" spans="1:16" s="46" customFormat="1" ht="53.25" customHeight="1" x14ac:dyDescent="0.3">
      <c r="A323" s="81">
        <v>4</v>
      </c>
      <c r="B323" s="74" t="s">
        <v>1096</v>
      </c>
      <c r="C323" s="75" t="s">
        <v>1353</v>
      </c>
      <c r="D323" s="68" t="s">
        <v>21</v>
      </c>
      <c r="E323" s="68" t="s">
        <v>765</v>
      </c>
      <c r="F323" s="143" t="s">
        <v>766</v>
      </c>
      <c r="G323" s="75">
        <v>51349</v>
      </c>
      <c r="H323" s="78"/>
      <c r="I323" s="73" t="s">
        <v>228</v>
      </c>
      <c r="J323" s="68">
        <f t="shared" si="38"/>
        <v>14</v>
      </c>
      <c r="K323" s="68">
        <v>13</v>
      </c>
      <c r="L323" s="68">
        <v>8</v>
      </c>
      <c r="M323" s="76">
        <f t="shared" si="39"/>
        <v>15</v>
      </c>
      <c r="N323" s="68">
        <v>14</v>
      </c>
      <c r="O323" s="68">
        <v>11</v>
      </c>
      <c r="P323" s="422"/>
    </row>
    <row r="324" spans="1:16" s="46" customFormat="1" ht="49.5" customHeight="1" x14ac:dyDescent="0.3">
      <c r="A324" s="81">
        <v>5</v>
      </c>
      <c r="B324" s="74" t="s">
        <v>1097</v>
      </c>
      <c r="C324" s="158" t="s">
        <v>1098</v>
      </c>
      <c r="D324" s="68" t="s">
        <v>33</v>
      </c>
      <c r="E324" s="68" t="s">
        <v>1005</v>
      </c>
      <c r="F324" s="143" t="s">
        <v>221</v>
      </c>
      <c r="G324" s="158" t="s">
        <v>662</v>
      </c>
      <c r="H324" s="78"/>
      <c r="I324" s="73" t="s">
        <v>228</v>
      </c>
      <c r="J324" s="68">
        <f t="shared" si="38"/>
        <v>23.5</v>
      </c>
      <c r="K324" s="68">
        <v>23</v>
      </c>
      <c r="L324" s="68">
        <v>5</v>
      </c>
      <c r="M324" s="76">
        <f t="shared" si="39"/>
        <v>15.5</v>
      </c>
      <c r="N324" s="68">
        <v>15</v>
      </c>
      <c r="O324" s="68">
        <v>2</v>
      </c>
      <c r="P324" s="418" t="s">
        <v>527</v>
      </c>
    </row>
    <row r="325" spans="1:16" s="46" customFormat="1" ht="50.25" customHeight="1" x14ac:dyDescent="0.3">
      <c r="A325" s="81">
        <v>6</v>
      </c>
      <c r="B325" s="74" t="s">
        <v>1099</v>
      </c>
      <c r="C325" s="158" t="s">
        <v>1100</v>
      </c>
      <c r="D325" s="68" t="s">
        <v>33</v>
      </c>
      <c r="E325" s="68" t="s">
        <v>969</v>
      </c>
      <c r="F325" s="143" t="s">
        <v>221</v>
      </c>
      <c r="G325" s="158" t="s">
        <v>1101</v>
      </c>
      <c r="H325" s="78"/>
      <c r="I325" s="73" t="s">
        <v>228</v>
      </c>
      <c r="J325" s="68">
        <f t="shared" si="38"/>
        <v>8.5</v>
      </c>
      <c r="K325" s="36">
        <v>8</v>
      </c>
      <c r="L325" s="36">
        <v>6</v>
      </c>
      <c r="M325" s="76">
        <f t="shared" si="39"/>
        <v>30</v>
      </c>
      <c r="N325" s="36">
        <v>29</v>
      </c>
      <c r="O325" s="36">
        <v>9</v>
      </c>
      <c r="P325" s="420"/>
    </row>
    <row r="326" spans="1:16" ht="30" customHeight="1" x14ac:dyDescent="0.3">
      <c r="A326" s="21">
        <v>53</v>
      </c>
      <c r="B326" s="386" t="s">
        <v>1102</v>
      </c>
      <c r="C326" s="31"/>
      <c r="D326" s="21"/>
      <c r="E326" s="21"/>
      <c r="F326" s="288"/>
      <c r="G326" s="21"/>
      <c r="H326" s="22"/>
      <c r="I326" s="22"/>
      <c r="J326" s="31"/>
      <c r="K326" s="31"/>
      <c r="L326" s="31"/>
      <c r="M326" s="32"/>
      <c r="N326" s="21"/>
      <c r="O326" s="21"/>
      <c r="P326" s="24"/>
    </row>
    <row r="327" spans="1:16" s="46" customFormat="1" ht="51.75" customHeight="1" x14ac:dyDescent="0.3">
      <c r="A327" s="81">
        <v>1</v>
      </c>
      <c r="B327" s="74" t="s">
        <v>1103</v>
      </c>
      <c r="C327" s="157" t="s">
        <v>1104</v>
      </c>
      <c r="D327" s="75" t="s">
        <v>21</v>
      </c>
      <c r="E327" s="75" t="s">
        <v>253</v>
      </c>
      <c r="F327" s="143" t="s">
        <v>387</v>
      </c>
      <c r="G327" s="157" t="s">
        <v>1105</v>
      </c>
      <c r="H327" s="73"/>
      <c r="I327" s="73">
        <v>45901</v>
      </c>
      <c r="J327" s="68">
        <f>(K327)+(IF(L327=0,0,IF(L327&lt;7,1/2,1)))</f>
        <v>23</v>
      </c>
      <c r="K327" s="68">
        <v>22</v>
      </c>
      <c r="L327" s="68">
        <v>9</v>
      </c>
      <c r="M327" s="76">
        <f>(N327)+(IF(O327=0,0,IF(O327&lt;6,1/2,1)))</f>
        <v>11.5</v>
      </c>
      <c r="N327" s="68">
        <v>11</v>
      </c>
      <c r="O327" s="68">
        <v>5</v>
      </c>
      <c r="P327" s="68" t="s">
        <v>1106</v>
      </c>
    </row>
    <row r="328" spans="1:16" ht="56.25" customHeight="1" x14ac:dyDescent="0.3">
      <c r="A328" s="52">
        <v>2</v>
      </c>
      <c r="B328" s="178" t="s">
        <v>1107</v>
      </c>
      <c r="C328" s="179">
        <v>26939</v>
      </c>
      <c r="D328" s="180" t="s">
        <v>33</v>
      </c>
      <c r="E328" s="180" t="s">
        <v>253</v>
      </c>
      <c r="F328" s="183" t="s">
        <v>1108</v>
      </c>
      <c r="G328" s="179">
        <v>49614</v>
      </c>
      <c r="H328" s="318"/>
      <c r="I328" s="181">
        <v>45901</v>
      </c>
      <c r="J328" s="27">
        <f>(K328)+(IF(L328=0,0,IF(L328&lt;7,1/2,1)))</f>
        <v>27</v>
      </c>
      <c r="K328" s="27">
        <v>26</v>
      </c>
      <c r="L328" s="27">
        <v>8</v>
      </c>
      <c r="M328" s="182">
        <f>(N328)+(IF(O328=0,0,IF(O328&lt;6,1/2,1)))</f>
        <v>10.5</v>
      </c>
      <c r="N328" s="27">
        <v>10</v>
      </c>
      <c r="O328" s="27">
        <v>2</v>
      </c>
      <c r="P328" s="27" t="s">
        <v>1109</v>
      </c>
    </row>
    <row r="329" spans="1:16" ht="51.75" customHeight="1" x14ac:dyDescent="0.3">
      <c r="A329" s="52">
        <v>3</v>
      </c>
      <c r="B329" s="178" t="s">
        <v>1110</v>
      </c>
      <c r="C329" s="179" t="s">
        <v>1111</v>
      </c>
      <c r="D329" s="180" t="s">
        <v>33</v>
      </c>
      <c r="E329" s="180" t="s">
        <v>26</v>
      </c>
      <c r="F329" s="183" t="s">
        <v>242</v>
      </c>
      <c r="G329" s="180">
        <v>49796</v>
      </c>
      <c r="H329" s="207"/>
      <c r="I329" s="181">
        <v>45901</v>
      </c>
      <c r="J329" s="27">
        <f>(K329)+(IF(L329=0,0,IF(L329&lt;7,1/2,1)))</f>
        <v>20</v>
      </c>
      <c r="K329" s="27">
        <v>19</v>
      </c>
      <c r="L329" s="27">
        <v>10</v>
      </c>
      <c r="M329" s="182">
        <f>(N329)+(IF(O329=0,0,IF(O329&lt;6,1/2,1)))</f>
        <v>11</v>
      </c>
      <c r="N329" s="27">
        <v>10</v>
      </c>
      <c r="O329" s="27">
        <v>8</v>
      </c>
      <c r="P329" s="27" t="s">
        <v>1112</v>
      </c>
    </row>
    <row r="330" spans="1:16" ht="48" customHeight="1" x14ac:dyDescent="0.3">
      <c r="A330" s="52">
        <v>4</v>
      </c>
      <c r="B330" s="178" t="s">
        <v>1113</v>
      </c>
      <c r="C330" s="179" t="s">
        <v>1114</v>
      </c>
      <c r="D330" s="180" t="s">
        <v>21</v>
      </c>
      <c r="E330" s="180" t="s">
        <v>44</v>
      </c>
      <c r="F330" s="183" t="s">
        <v>751</v>
      </c>
      <c r="G330" s="179" t="s">
        <v>1115</v>
      </c>
      <c r="H330" s="207"/>
      <c r="I330" s="181">
        <v>45901</v>
      </c>
      <c r="J330" s="27">
        <f>(K330)+(IF(L330=0,0,IF(L330&lt;7,1/2,1)))</f>
        <v>18</v>
      </c>
      <c r="K330" s="27">
        <v>17</v>
      </c>
      <c r="L330" s="27">
        <v>11</v>
      </c>
      <c r="M330" s="182">
        <f>(N330)+(IF(O330=0,0,IF(O330&lt;6,1/2,1)))</f>
        <v>20</v>
      </c>
      <c r="N330" s="27">
        <v>19</v>
      </c>
      <c r="O330" s="27">
        <v>6</v>
      </c>
      <c r="P330" s="413" t="s">
        <v>1116</v>
      </c>
    </row>
    <row r="331" spans="1:16" ht="46.5" customHeight="1" x14ac:dyDescent="0.3">
      <c r="A331" s="53">
        <v>5</v>
      </c>
      <c r="B331" s="208" t="s">
        <v>1117</v>
      </c>
      <c r="C331" s="209">
        <v>32822</v>
      </c>
      <c r="D331" s="209" t="s">
        <v>21</v>
      </c>
      <c r="E331" s="209" t="s">
        <v>333</v>
      </c>
      <c r="F331" s="221" t="s">
        <v>206</v>
      </c>
      <c r="G331" s="209">
        <v>54758</v>
      </c>
      <c r="H331" s="210"/>
      <c r="I331" s="211">
        <v>45901</v>
      </c>
      <c r="J331" s="28">
        <f>(K331)+(IF(L331=0,0,IF(L331&lt;7,1/2,1)))</f>
        <v>13.5</v>
      </c>
      <c r="K331" s="28">
        <v>13</v>
      </c>
      <c r="L331" s="28">
        <v>1</v>
      </c>
      <c r="M331" s="212">
        <f>(N331)+(IF(O331=0,0,IF(O331&lt;6,1/2,1)))</f>
        <v>24.5</v>
      </c>
      <c r="N331" s="28">
        <v>24</v>
      </c>
      <c r="O331" s="28">
        <v>3</v>
      </c>
      <c r="P331" s="415"/>
    </row>
    <row r="332" spans="1:16" ht="30" customHeight="1" x14ac:dyDescent="0.3">
      <c r="A332" s="21">
        <v>54</v>
      </c>
      <c r="B332" s="388" t="s">
        <v>1118</v>
      </c>
      <c r="C332" s="411"/>
      <c r="D332" s="21"/>
      <c r="E332" s="21"/>
      <c r="F332" s="288"/>
      <c r="G332" s="21"/>
      <c r="H332" s="22"/>
      <c r="I332" s="22"/>
      <c r="J332" s="31"/>
      <c r="K332" s="31"/>
      <c r="L332" s="31"/>
      <c r="M332" s="32"/>
      <c r="N332" s="21"/>
      <c r="O332" s="21"/>
      <c r="P332" s="24"/>
    </row>
    <row r="333" spans="1:16" ht="51.75" customHeight="1" x14ac:dyDescent="0.3">
      <c r="A333" s="51">
        <v>1</v>
      </c>
      <c r="B333" s="226" t="s">
        <v>1119</v>
      </c>
      <c r="C333" s="319" t="s">
        <v>1120</v>
      </c>
      <c r="D333" s="35" t="s">
        <v>33</v>
      </c>
      <c r="E333" s="35" t="s">
        <v>1121</v>
      </c>
      <c r="F333" s="226" t="s">
        <v>201</v>
      </c>
      <c r="G333" s="319" t="s">
        <v>1122</v>
      </c>
      <c r="H333" s="235"/>
      <c r="I333" s="205">
        <v>45901</v>
      </c>
      <c r="J333" s="35">
        <f t="shared" ref="J333:J339" si="40">(K333)+(IF(L333=0,0,IF(L333&lt;7,1/2,1)))</f>
        <v>10</v>
      </c>
      <c r="K333" s="35">
        <v>9</v>
      </c>
      <c r="L333" s="35">
        <v>9</v>
      </c>
      <c r="M333" s="206">
        <f t="shared" ref="M333:M339" si="41">(N333)+(IF(O333=0,0,IF(O333&lt;6,1/2,1)))</f>
        <v>25.5</v>
      </c>
      <c r="N333" s="35">
        <v>25</v>
      </c>
      <c r="O333" s="35">
        <v>4</v>
      </c>
      <c r="P333" s="423" t="s">
        <v>1123</v>
      </c>
    </row>
    <row r="334" spans="1:16" ht="51" customHeight="1" x14ac:dyDescent="0.3">
      <c r="A334" s="52">
        <v>2</v>
      </c>
      <c r="B334" s="178" t="s">
        <v>1124</v>
      </c>
      <c r="C334" s="180" t="s">
        <v>1125</v>
      </c>
      <c r="D334" s="180" t="s">
        <v>21</v>
      </c>
      <c r="E334" s="180" t="s">
        <v>1126</v>
      </c>
      <c r="F334" s="183" t="s">
        <v>261</v>
      </c>
      <c r="G334" s="180">
        <v>51105</v>
      </c>
      <c r="H334" s="236"/>
      <c r="I334" s="181">
        <v>45901</v>
      </c>
      <c r="J334" s="27">
        <f t="shared" si="40"/>
        <v>26</v>
      </c>
      <c r="K334" s="27">
        <v>26</v>
      </c>
      <c r="L334" s="27">
        <v>0</v>
      </c>
      <c r="M334" s="182">
        <f t="shared" si="41"/>
        <v>14.5</v>
      </c>
      <c r="N334" s="27">
        <v>14</v>
      </c>
      <c r="O334" s="27">
        <v>3</v>
      </c>
      <c r="P334" s="415"/>
    </row>
    <row r="335" spans="1:16" ht="54" customHeight="1" x14ac:dyDescent="0.3">
      <c r="A335" s="52">
        <v>3</v>
      </c>
      <c r="B335" s="178" t="s">
        <v>1127</v>
      </c>
      <c r="C335" s="180" t="s">
        <v>1128</v>
      </c>
      <c r="D335" s="180" t="s">
        <v>33</v>
      </c>
      <c r="E335" s="180" t="s">
        <v>1129</v>
      </c>
      <c r="F335" s="183" t="s">
        <v>316</v>
      </c>
      <c r="G335" s="180">
        <v>49919</v>
      </c>
      <c r="H335" s="236"/>
      <c r="I335" s="181">
        <v>45901</v>
      </c>
      <c r="J335" s="27">
        <f t="shared" si="40"/>
        <v>21</v>
      </c>
      <c r="K335" s="27">
        <v>20</v>
      </c>
      <c r="L335" s="27">
        <v>10</v>
      </c>
      <c r="M335" s="182">
        <f t="shared" si="41"/>
        <v>11</v>
      </c>
      <c r="N335" s="27">
        <v>11</v>
      </c>
      <c r="O335" s="27">
        <v>0</v>
      </c>
      <c r="P335" s="27" t="s">
        <v>1130</v>
      </c>
    </row>
    <row r="336" spans="1:16" ht="49.5" customHeight="1" x14ac:dyDescent="0.3">
      <c r="A336" s="52">
        <v>4</v>
      </c>
      <c r="B336" s="183" t="s">
        <v>1131</v>
      </c>
      <c r="C336" s="180" t="s">
        <v>1350</v>
      </c>
      <c r="D336" s="180" t="s">
        <v>33</v>
      </c>
      <c r="E336" s="180" t="s">
        <v>1132</v>
      </c>
      <c r="F336" s="183" t="s">
        <v>316</v>
      </c>
      <c r="G336" s="180">
        <v>50679</v>
      </c>
      <c r="H336" s="236"/>
      <c r="I336" s="181">
        <v>45901</v>
      </c>
      <c r="J336" s="27">
        <f t="shared" si="40"/>
        <v>23.5</v>
      </c>
      <c r="K336" s="27">
        <v>23</v>
      </c>
      <c r="L336" s="27">
        <v>1</v>
      </c>
      <c r="M336" s="182">
        <f t="shared" si="41"/>
        <v>13</v>
      </c>
      <c r="N336" s="27">
        <v>13</v>
      </c>
      <c r="O336" s="27">
        <v>0</v>
      </c>
      <c r="P336" s="413" t="s">
        <v>1133</v>
      </c>
    </row>
    <row r="337" spans="1:16" ht="54.75" customHeight="1" x14ac:dyDescent="0.3">
      <c r="A337" s="81">
        <v>5</v>
      </c>
      <c r="B337" s="143" t="s">
        <v>1134</v>
      </c>
      <c r="C337" s="75" t="s">
        <v>1354</v>
      </c>
      <c r="D337" s="75" t="s">
        <v>33</v>
      </c>
      <c r="E337" s="75" t="s">
        <v>1135</v>
      </c>
      <c r="F337" s="143" t="s">
        <v>201</v>
      </c>
      <c r="G337" s="75">
        <v>54667</v>
      </c>
      <c r="H337" s="129"/>
      <c r="I337" s="73">
        <v>45901</v>
      </c>
      <c r="J337" s="68">
        <f t="shared" si="40"/>
        <v>13</v>
      </c>
      <c r="K337" s="68">
        <v>12</v>
      </c>
      <c r="L337" s="68">
        <v>7</v>
      </c>
      <c r="M337" s="76">
        <f t="shared" si="41"/>
        <v>24</v>
      </c>
      <c r="N337" s="68">
        <v>24</v>
      </c>
      <c r="O337" s="68">
        <v>0</v>
      </c>
      <c r="P337" s="414"/>
    </row>
    <row r="338" spans="1:16" ht="50.25" customHeight="1" x14ac:dyDescent="0.3">
      <c r="A338" s="81">
        <v>6</v>
      </c>
      <c r="B338" s="143" t="s">
        <v>1136</v>
      </c>
      <c r="C338" s="75" t="s">
        <v>1355</v>
      </c>
      <c r="D338" s="75" t="s">
        <v>33</v>
      </c>
      <c r="E338" s="75" t="s">
        <v>1132</v>
      </c>
      <c r="F338" s="143" t="s">
        <v>1075</v>
      </c>
      <c r="G338" s="75">
        <v>50161</v>
      </c>
      <c r="H338" s="129"/>
      <c r="I338" s="73">
        <v>45901</v>
      </c>
      <c r="J338" s="68">
        <f t="shared" si="40"/>
        <v>19</v>
      </c>
      <c r="K338" s="68">
        <v>18</v>
      </c>
      <c r="L338" s="68">
        <v>11</v>
      </c>
      <c r="M338" s="76">
        <f t="shared" si="41"/>
        <v>12</v>
      </c>
      <c r="N338" s="68">
        <v>11</v>
      </c>
      <c r="O338" s="68">
        <v>8</v>
      </c>
      <c r="P338" s="415"/>
    </row>
    <row r="339" spans="1:16" ht="51.75" customHeight="1" x14ac:dyDescent="0.3">
      <c r="A339" s="52">
        <v>7</v>
      </c>
      <c r="B339" s="221" t="s">
        <v>1137</v>
      </c>
      <c r="C339" s="209">
        <v>31703</v>
      </c>
      <c r="D339" s="209" t="s">
        <v>33</v>
      </c>
      <c r="E339" s="209" t="s">
        <v>26</v>
      </c>
      <c r="F339" s="221" t="s">
        <v>275</v>
      </c>
      <c r="G339" s="209">
        <v>54363</v>
      </c>
      <c r="H339" s="237"/>
      <c r="I339" s="211">
        <v>45901</v>
      </c>
      <c r="J339" s="28">
        <f t="shared" si="40"/>
        <v>15.5</v>
      </c>
      <c r="K339" s="28">
        <v>15</v>
      </c>
      <c r="L339" s="28">
        <v>2</v>
      </c>
      <c r="M339" s="212">
        <f t="shared" si="41"/>
        <v>23.5</v>
      </c>
      <c r="N339" s="28">
        <v>23</v>
      </c>
      <c r="O339" s="28">
        <v>2</v>
      </c>
      <c r="P339" s="28" t="s">
        <v>579</v>
      </c>
    </row>
    <row r="340" spans="1:16" ht="36" customHeight="1" x14ac:dyDescent="0.3">
      <c r="A340" s="21">
        <v>55</v>
      </c>
      <c r="B340" s="388" t="s">
        <v>1138</v>
      </c>
      <c r="C340" s="411"/>
      <c r="D340" s="21"/>
      <c r="E340" s="21"/>
      <c r="F340" s="288"/>
      <c r="G340" s="21"/>
      <c r="H340" s="22"/>
      <c r="I340" s="22"/>
      <c r="J340" s="31"/>
      <c r="K340" s="31"/>
      <c r="L340" s="31"/>
      <c r="M340" s="32"/>
      <c r="N340" s="21"/>
      <c r="O340" s="21"/>
      <c r="P340" s="24"/>
    </row>
    <row r="341" spans="1:16" ht="63" customHeight="1" x14ac:dyDescent="0.3">
      <c r="A341" s="51">
        <v>1</v>
      </c>
      <c r="B341" s="202" t="s">
        <v>1139</v>
      </c>
      <c r="C341" s="35" t="s">
        <v>1140</v>
      </c>
      <c r="D341" s="320" t="s">
        <v>33</v>
      </c>
      <c r="E341" s="35" t="s">
        <v>301</v>
      </c>
      <c r="F341" s="226" t="s">
        <v>1141</v>
      </c>
      <c r="G341" s="319" t="s">
        <v>1142</v>
      </c>
      <c r="H341" s="204"/>
      <c r="I341" s="205">
        <v>45901</v>
      </c>
      <c r="J341" s="35">
        <f t="shared" ref="J341:J347" si="42">(K341)+(IF(L341=0,0,IF(L341&lt;7,1/2,1)))</f>
        <v>10</v>
      </c>
      <c r="K341" s="35">
        <v>9</v>
      </c>
      <c r="L341" s="35">
        <v>8</v>
      </c>
      <c r="M341" s="206">
        <f t="shared" ref="M341:M347" si="43">(N341)+(IF(O341=0,0,IF(O341&lt;6,1/2,1)))</f>
        <v>22.5</v>
      </c>
      <c r="N341" s="35">
        <v>22</v>
      </c>
      <c r="O341" s="35">
        <v>5</v>
      </c>
      <c r="P341" s="57" t="s">
        <v>1143</v>
      </c>
    </row>
    <row r="342" spans="1:16" ht="55.5" customHeight="1" x14ac:dyDescent="0.3">
      <c r="A342" s="52">
        <v>2</v>
      </c>
      <c r="B342" s="178" t="s">
        <v>1144</v>
      </c>
      <c r="C342" s="180" t="s">
        <v>1356</v>
      </c>
      <c r="D342" s="321" t="s">
        <v>21</v>
      </c>
      <c r="E342" s="27" t="s">
        <v>301</v>
      </c>
      <c r="F342" s="183" t="s">
        <v>1145</v>
      </c>
      <c r="G342" s="179" t="s">
        <v>935</v>
      </c>
      <c r="H342" s="207"/>
      <c r="I342" s="181">
        <v>45901</v>
      </c>
      <c r="J342" s="27">
        <f t="shared" si="42"/>
        <v>21</v>
      </c>
      <c r="K342" s="27">
        <v>21</v>
      </c>
      <c r="L342" s="27">
        <v>0</v>
      </c>
      <c r="M342" s="182">
        <f t="shared" si="43"/>
        <v>14.5</v>
      </c>
      <c r="N342" s="27">
        <v>14</v>
      </c>
      <c r="O342" s="27">
        <v>1</v>
      </c>
      <c r="P342" s="27" t="s">
        <v>678</v>
      </c>
    </row>
    <row r="343" spans="1:16" ht="58.5" customHeight="1" x14ac:dyDescent="0.3">
      <c r="A343" s="52">
        <v>3</v>
      </c>
      <c r="B343" s="178" t="s">
        <v>1146</v>
      </c>
      <c r="C343" s="180" t="s">
        <v>1357</v>
      </c>
      <c r="D343" s="321" t="s">
        <v>21</v>
      </c>
      <c r="E343" s="27" t="s">
        <v>301</v>
      </c>
      <c r="F343" s="183" t="s">
        <v>807</v>
      </c>
      <c r="G343" s="179" t="s">
        <v>56</v>
      </c>
      <c r="H343" s="207"/>
      <c r="I343" s="181">
        <v>45901</v>
      </c>
      <c r="J343" s="27">
        <f t="shared" si="42"/>
        <v>9.5</v>
      </c>
      <c r="K343" s="27">
        <v>9</v>
      </c>
      <c r="L343" s="27">
        <v>2</v>
      </c>
      <c r="M343" s="182">
        <f t="shared" si="43"/>
        <v>10</v>
      </c>
      <c r="N343" s="27">
        <v>10</v>
      </c>
      <c r="O343" s="27">
        <v>0</v>
      </c>
      <c r="P343" s="27" t="s">
        <v>1147</v>
      </c>
    </row>
    <row r="344" spans="1:16" ht="53.25" customHeight="1" x14ac:dyDescent="0.3">
      <c r="A344" s="52">
        <v>4</v>
      </c>
      <c r="B344" s="178" t="s">
        <v>1148</v>
      </c>
      <c r="C344" s="180">
        <v>27375</v>
      </c>
      <c r="D344" s="321" t="s">
        <v>33</v>
      </c>
      <c r="E344" s="27" t="s">
        <v>765</v>
      </c>
      <c r="F344" s="183" t="s">
        <v>589</v>
      </c>
      <c r="G344" s="179" t="s">
        <v>1149</v>
      </c>
      <c r="H344" s="207"/>
      <c r="I344" s="181">
        <v>45901</v>
      </c>
      <c r="J344" s="27">
        <f t="shared" si="42"/>
        <v>28</v>
      </c>
      <c r="K344" s="27">
        <v>27</v>
      </c>
      <c r="L344" s="27">
        <v>9</v>
      </c>
      <c r="M344" s="182">
        <f t="shared" si="43"/>
        <v>11.5</v>
      </c>
      <c r="N344" s="27">
        <v>11</v>
      </c>
      <c r="O344" s="27">
        <v>4</v>
      </c>
      <c r="P344" s="416" t="s">
        <v>678</v>
      </c>
    </row>
    <row r="345" spans="1:16" ht="57" customHeight="1" x14ac:dyDescent="0.3">
      <c r="A345" s="52">
        <v>5</v>
      </c>
      <c r="B345" s="178" t="s">
        <v>1150</v>
      </c>
      <c r="C345" s="180" t="s">
        <v>1358</v>
      </c>
      <c r="D345" s="27" t="s">
        <v>21</v>
      </c>
      <c r="E345" s="27" t="s">
        <v>333</v>
      </c>
      <c r="F345" s="183" t="s">
        <v>966</v>
      </c>
      <c r="G345" s="179" t="s">
        <v>1151</v>
      </c>
      <c r="H345" s="207"/>
      <c r="I345" s="181">
        <v>45901</v>
      </c>
      <c r="J345" s="27">
        <f t="shared" si="42"/>
        <v>12.5</v>
      </c>
      <c r="K345" s="27">
        <v>12</v>
      </c>
      <c r="L345" s="27">
        <v>1</v>
      </c>
      <c r="M345" s="182">
        <f t="shared" si="43"/>
        <v>26.5</v>
      </c>
      <c r="N345" s="27">
        <v>26</v>
      </c>
      <c r="O345" s="27">
        <v>1</v>
      </c>
      <c r="P345" s="414"/>
    </row>
    <row r="346" spans="1:16" ht="50.25" customHeight="1" x14ac:dyDescent="0.3">
      <c r="A346" s="52">
        <v>6</v>
      </c>
      <c r="B346" s="178" t="s">
        <v>1152</v>
      </c>
      <c r="C346" s="27" t="s">
        <v>1153</v>
      </c>
      <c r="D346" s="321" t="s">
        <v>33</v>
      </c>
      <c r="E346" s="27" t="s">
        <v>1154</v>
      </c>
      <c r="F346" s="183" t="s">
        <v>966</v>
      </c>
      <c r="G346" s="179" t="s">
        <v>1155</v>
      </c>
      <c r="H346" s="207"/>
      <c r="I346" s="181">
        <v>45901</v>
      </c>
      <c r="J346" s="27">
        <f t="shared" si="42"/>
        <v>8</v>
      </c>
      <c r="K346" s="27">
        <v>7</v>
      </c>
      <c r="L346" s="27">
        <v>8</v>
      </c>
      <c r="M346" s="182">
        <f t="shared" si="43"/>
        <v>30</v>
      </c>
      <c r="N346" s="27">
        <v>29</v>
      </c>
      <c r="O346" s="27">
        <v>11</v>
      </c>
      <c r="P346" s="414"/>
    </row>
    <row r="347" spans="1:16" ht="45" customHeight="1" x14ac:dyDescent="0.3">
      <c r="A347" s="53">
        <v>7</v>
      </c>
      <c r="B347" s="221" t="s">
        <v>1156</v>
      </c>
      <c r="C347" s="209" t="s">
        <v>1359</v>
      </c>
      <c r="D347" s="322" t="s">
        <v>21</v>
      </c>
      <c r="E347" s="28" t="s">
        <v>301</v>
      </c>
      <c r="F347" s="221" t="s">
        <v>966</v>
      </c>
      <c r="G347" s="222" t="s">
        <v>1157</v>
      </c>
      <c r="H347" s="210"/>
      <c r="I347" s="211">
        <v>45901</v>
      </c>
      <c r="J347" s="28">
        <f t="shared" si="42"/>
        <v>24</v>
      </c>
      <c r="K347" s="28">
        <v>23</v>
      </c>
      <c r="L347" s="28">
        <v>7</v>
      </c>
      <c r="M347" s="212">
        <f t="shared" si="43"/>
        <v>14</v>
      </c>
      <c r="N347" s="28">
        <v>13</v>
      </c>
      <c r="O347" s="28">
        <v>9</v>
      </c>
      <c r="P347" s="417"/>
    </row>
    <row r="348" spans="1:16" ht="30" customHeight="1" x14ac:dyDescent="0.3">
      <c r="A348" s="21">
        <v>56</v>
      </c>
      <c r="B348" s="386" t="s">
        <v>1158</v>
      </c>
      <c r="C348" s="31"/>
      <c r="D348" s="21"/>
      <c r="E348" s="21"/>
      <c r="F348" s="288"/>
      <c r="G348" s="21"/>
      <c r="H348" s="22"/>
      <c r="I348" s="22"/>
      <c r="J348" s="31"/>
      <c r="K348" s="31"/>
      <c r="L348" s="31"/>
      <c r="M348" s="32"/>
      <c r="N348" s="21"/>
      <c r="O348" s="21"/>
      <c r="P348" s="24"/>
    </row>
    <row r="349" spans="1:16" s="48" customFormat="1" ht="59.25" customHeight="1" x14ac:dyDescent="0.3">
      <c r="A349" s="68">
        <v>1</v>
      </c>
      <c r="B349" s="128" t="s">
        <v>1159</v>
      </c>
      <c r="C349" s="382" t="s">
        <v>1160</v>
      </c>
      <c r="D349" s="66" t="s">
        <v>33</v>
      </c>
      <c r="E349" s="63" t="s">
        <v>973</v>
      </c>
      <c r="F349" s="163" t="s">
        <v>1161</v>
      </c>
      <c r="G349" s="66">
        <v>51898</v>
      </c>
      <c r="H349" s="85"/>
      <c r="I349" s="67">
        <v>45901</v>
      </c>
      <c r="J349" s="63">
        <f>(K349)+(IF(L349=0,0,IF(L349&lt;7,1/2,1)))</f>
        <v>21.5</v>
      </c>
      <c r="K349" s="90">
        <v>21</v>
      </c>
      <c r="L349" s="90">
        <v>2</v>
      </c>
      <c r="M349" s="76">
        <f>(N349)+(IF(O349=0,0,IF(O349&lt;6,1/2,1)))</f>
        <v>16.5</v>
      </c>
      <c r="N349" s="68">
        <v>16</v>
      </c>
      <c r="O349" s="68">
        <v>5</v>
      </c>
      <c r="P349" s="124" t="s">
        <v>489</v>
      </c>
    </row>
    <row r="350" spans="1:16" ht="37.5" customHeight="1" x14ac:dyDescent="0.3">
      <c r="A350" s="21">
        <v>57</v>
      </c>
      <c r="B350" s="388" t="s">
        <v>1162</v>
      </c>
      <c r="C350" s="411"/>
      <c r="D350" s="21"/>
      <c r="E350" s="21"/>
      <c r="F350" s="288"/>
      <c r="G350" s="21"/>
      <c r="H350" s="22"/>
      <c r="I350" s="22"/>
      <c r="J350" s="31"/>
      <c r="K350" s="31"/>
      <c r="L350" s="31"/>
      <c r="M350" s="32"/>
      <c r="N350" s="21"/>
      <c r="O350" s="21"/>
      <c r="P350" s="24"/>
    </row>
    <row r="351" spans="1:16" s="46" customFormat="1" ht="63" customHeight="1" x14ac:dyDescent="0.3">
      <c r="A351" s="81">
        <v>1</v>
      </c>
      <c r="B351" s="64" t="s">
        <v>784</v>
      </c>
      <c r="C351" s="65" t="s">
        <v>1163</v>
      </c>
      <c r="D351" s="66" t="s">
        <v>33</v>
      </c>
      <c r="E351" s="66" t="s">
        <v>260</v>
      </c>
      <c r="F351" s="163" t="s">
        <v>1164</v>
      </c>
      <c r="G351" s="93">
        <v>52536</v>
      </c>
      <c r="H351" s="129"/>
      <c r="I351" s="130">
        <v>45901</v>
      </c>
      <c r="J351" s="68">
        <f>(K351)+(IF(L351=0,0,IF(L351&lt;7,1/2,1)))</f>
        <v>15</v>
      </c>
      <c r="K351" s="68">
        <v>15</v>
      </c>
      <c r="L351" s="68">
        <v>0</v>
      </c>
      <c r="M351" s="76">
        <f>(N351)+(IF(O351=0,0,IF(O351&lt;6,1/2,1)))</f>
        <v>18.5</v>
      </c>
      <c r="N351" s="81">
        <v>18</v>
      </c>
      <c r="O351" s="81">
        <v>2</v>
      </c>
      <c r="P351" s="84" t="s">
        <v>1165</v>
      </c>
    </row>
    <row r="352" spans="1:16" ht="36.75" customHeight="1" x14ac:dyDescent="0.3">
      <c r="A352" s="21">
        <v>58</v>
      </c>
      <c r="B352" s="388" t="s">
        <v>1166</v>
      </c>
      <c r="C352" s="411"/>
      <c r="D352" s="21"/>
      <c r="E352" s="21"/>
      <c r="F352" s="288"/>
      <c r="G352" s="21"/>
      <c r="H352" s="22"/>
      <c r="I352" s="22"/>
      <c r="J352" s="31"/>
      <c r="K352" s="31"/>
      <c r="L352" s="31"/>
      <c r="M352" s="32"/>
      <c r="N352" s="21"/>
      <c r="O352" s="21"/>
      <c r="P352" s="24"/>
    </row>
    <row r="353" spans="1:16" s="46" customFormat="1" ht="46.5" customHeight="1" x14ac:dyDescent="0.3">
      <c r="A353" s="80">
        <v>1</v>
      </c>
      <c r="B353" s="64" t="s">
        <v>1167</v>
      </c>
      <c r="C353" s="66" t="s">
        <v>1360</v>
      </c>
      <c r="D353" s="66" t="s">
        <v>21</v>
      </c>
      <c r="E353" s="66" t="s">
        <v>26</v>
      </c>
      <c r="F353" s="163" t="s">
        <v>1168</v>
      </c>
      <c r="G353" s="66">
        <v>48823</v>
      </c>
      <c r="H353" s="67"/>
      <c r="I353" s="67">
        <v>45901</v>
      </c>
      <c r="J353" s="63">
        <f t="shared" ref="J353:J358" si="44">(K353)+(IF(L353=0,0,IF(L353&lt;7,1/2,1)))</f>
        <v>13.5</v>
      </c>
      <c r="K353" s="63">
        <v>13</v>
      </c>
      <c r="L353" s="63">
        <v>2</v>
      </c>
      <c r="M353" s="69">
        <f t="shared" ref="M353:M358" si="45">(N353)+(IF(O353=0,0,IF(O353&lt;6,1/2,1)))</f>
        <v>8</v>
      </c>
      <c r="N353" s="63">
        <v>8</v>
      </c>
      <c r="O353" s="63">
        <v>0</v>
      </c>
      <c r="P353" s="70" t="s">
        <v>1169</v>
      </c>
    </row>
    <row r="354" spans="1:16" s="46" customFormat="1" ht="38.25" customHeight="1" x14ac:dyDescent="0.3">
      <c r="A354" s="81">
        <v>2</v>
      </c>
      <c r="B354" s="74" t="s">
        <v>1170</v>
      </c>
      <c r="C354" s="75">
        <v>30732</v>
      </c>
      <c r="D354" s="75" t="s">
        <v>21</v>
      </c>
      <c r="E354" s="75" t="s">
        <v>159</v>
      </c>
      <c r="F354" s="143" t="s">
        <v>1171</v>
      </c>
      <c r="G354" s="75">
        <v>52657</v>
      </c>
      <c r="H354" s="73"/>
      <c r="I354" s="73">
        <v>45901</v>
      </c>
      <c r="J354" s="68">
        <f t="shared" si="44"/>
        <v>19.5</v>
      </c>
      <c r="K354" s="68">
        <v>19</v>
      </c>
      <c r="L354" s="68">
        <v>3</v>
      </c>
      <c r="M354" s="76">
        <f t="shared" si="45"/>
        <v>19</v>
      </c>
      <c r="N354" s="68">
        <v>18</v>
      </c>
      <c r="O354" s="68">
        <v>6</v>
      </c>
      <c r="P354" s="77" t="s">
        <v>1172</v>
      </c>
    </row>
    <row r="355" spans="1:16" s="46" customFormat="1" ht="43.5" customHeight="1" x14ac:dyDescent="0.3">
      <c r="A355" s="81">
        <v>3</v>
      </c>
      <c r="B355" s="74" t="s">
        <v>1173</v>
      </c>
      <c r="C355" s="75">
        <v>29239</v>
      </c>
      <c r="D355" s="75" t="s">
        <v>33</v>
      </c>
      <c r="E355" s="75" t="s">
        <v>26</v>
      </c>
      <c r="F355" s="143" t="s">
        <v>206</v>
      </c>
      <c r="G355" s="75">
        <v>51898</v>
      </c>
      <c r="H355" s="73"/>
      <c r="I355" s="73">
        <v>45901</v>
      </c>
      <c r="J355" s="68">
        <f t="shared" si="44"/>
        <v>17</v>
      </c>
      <c r="K355" s="68">
        <v>16</v>
      </c>
      <c r="L355" s="68">
        <v>10</v>
      </c>
      <c r="M355" s="76">
        <f t="shared" si="45"/>
        <v>16.5</v>
      </c>
      <c r="N355" s="68">
        <v>16</v>
      </c>
      <c r="O355" s="68">
        <v>5</v>
      </c>
      <c r="P355" s="77" t="s">
        <v>1174</v>
      </c>
    </row>
    <row r="356" spans="1:16" s="46" customFormat="1" ht="48" customHeight="1" x14ac:dyDescent="0.3">
      <c r="A356" s="81">
        <v>4</v>
      </c>
      <c r="B356" s="74" t="s">
        <v>1175</v>
      </c>
      <c r="C356" s="75" t="s">
        <v>1361</v>
      </c>
      <c r="D356" s="75" t="s">
        <v>33</v>
      </c>
      <c r="E356" s="75" t="s">
        <v>26</v>
      </c>
      <c r="F356" s="143" t="s">
        <v>261</v>
      </c>
      <c r="G356" s="75">
        <v>49857</v>
      </c>
      <c r="H356" s="73"/>
      <c r="I356" s="73">
        <v>45901</v>
      </c>
      <c r="J356" s="68">
        <f t="shared" si="44"/>
        <v>18.5</v>
      </c>
      <c r="K356" s="68">
        <v>18</v>
      </c>
      <c r="L356" s="68">
        <v>5</v>
      </c>
      <c r="M356" s="76">
        <f t="shared" si="45"/>
        <v>11</v>
      </c>
      <c r="N356" s="68">
        <v>10</v>
      </c>
      <c r="O356" s="68">
        <v>10</v>
      </c>
      <c r="P356" s="418" t="s">
        <v>527</v>
      </c>
    </row>
    <row r="357" spans="1:16" s="46" customFormat="1" ht="42" customHeight="1" x14ac:dyDescent="0.3">
      <c r="A357" s="81">
        <v>5</v>
      </c>
      <c r="B357" s="74" t="s">
        <v>1176</v>
      </c>
      <c r="C357" s="75" t="s">
        <v>1362</v>
      </c>
      <c r="D357" s="75" t="s">
        <v>33</v>
      </c>
      <c r="E357" s="75" t="s">
        <v>26</v>
      </c>
      <c r="F357" s="143" t="s">
        <v>312</v>
      </c>
      <c r="G357" s="75">
        <v>53053</v>
      </c>
      <c r="H357" s="73"/>
      <c r="I357" s="73">
        <v>45901</v>
      </c>
      <c r="J357" s="68">
        <f t="shared" si="44"/>
        <v>10.5</v>
      </c>
      <c r="K357" s="68">
        <v>10</v>
      </c>
      <c r="L357" s="68">
        <v>5</v>
      </c>
      <c r="M357" s="76">
        <f t="shared" si="45"/>
        <v>20</v>
      </c>
      <c r="N357" s="68">
        <v>19</v>
      </c>
      <c r="O357" s="68">
        <v>7</v>
      </c>
      <c r="P357" s="419"/>
    </row>
    <row r="358" spans="1:16" s="46" customFormat="1" ht="44.25" customHeight="1" x14ac:dyDescent="0.3">
      <c r="A358" s="131">
        <v>6</v>
      </c>
      <c r="B358" s="89" t="s">
        <v>1177</v>
      </c>
      <c r="C358" s="83" t="s">
        <v>1363</v>
      </c>
      <c r="D358" s="83" t="s">
        <v>21</v>
      </c>
      <c r="E358" s="83" t="s">
        <v>26</v>
      </c>
      <c r="F358" s="82" t="s">
        <v>541</v>
      </c>
      <c r="G358" s="83">
        <v>50861</v>
      </c>
      <c r="H358" s="38"/>
      <c r="I358" s="38">
        <v>45901</v>
      </c>
      <c r="J358" s="68">
        <f t="shared" si="44"/>
        <v>24</v>
      </c>
      <c r="K358" s="36">
        <v>23</v>
      </c>
      <c r="L358" s="36">
        <v>8</v>
      </c>
      <c r="M358" s="76">
        <f t="shared" si="45"/>
        <v>14</v>
      </c>
      <c r="N358" s="36">
        <v>13</v>
      </c>
      <c r="O358" s="36">
        <v>7</v>
      </c>
      <c r="P358" s="420"/>
    </row>
    <row r="359" spans="1:16" ht="36.75" customHeight="1" x14ac:dyDescent="0.3">
      <c r="A359" s="21">
        <v>59</v>
      </c>
      <c r="B359" s="388" t="s">
        <v>1178</v>
      </c>
      <c r="C359" s="411"/>
      <c r="D359" s="21"/>
      <c r="E359" s="21"/>
      <c r="F359" s="288"/>
      <c r="G359" s="21"/>
      <c r="H359" s="22"/>
      <c r="I359" s="22"/>
      <c r="J359" s="31"/>
      <c r="K359" s="31"/>
      <c r="L359" s="31"/>
      <c r="M359" s="32"/>
      <c r="N359" s="21"/>
      <c r="O359" s="21"/>
      <c r="P359" s="24"/>
    </row>
    <row r="360" spans="1:16" s="96" customFormat="1" ht="45" customHeight="1" x14ac:dyDescent="0.3">
      <c r="A360" s="68">
        <v>1</v>
      </c>
      <c r="B360" s="64" t="s">
        <v>1179</v>
      </c>
      <c r="C360" s="66" t="s">
        <v>1364</v>
      </c>
      <c r="D360" s="66" t="s">
        <v>33</v>
      </c>
      <c r="E360" s="66" t="s">
        <v>159</v>
      </c>
      <c r="F360" s="163" t="s">
        <v>211</v>
      </c>
      <c r="G360" s="66">
        <v>52110</v>
      </c>
      <c r="H360" s="67"/>
      <c r="I360" s="86">
        <v>45901</v>
      </c>
      <c r="J360" s="68">
        <f>(K360)+(IF(L360=0,0,IF(L360&lt;7,1/2,1)))</f>
        <v>10</v>
      </c>
      <c r="K360" s="63">
        <v>9</v>
      </c>
      <c r="L360" s="63">
        <v>8</v>
      </c>
      <c r="M360" s="76">
        <f>(N360)+(IF(O360=0,0,IF(O360&lt;6,1/2,1)))</f>
        <v>17</v>
      </c>
      <c r="N360" s="63">
        <v>17</v>
      </c>
      <c r="O360" s="63">
        <v>0</v>
      </c>
      <c r="P360" s="77" t="s">
        <v>1180</v>
      </c>
    </row>
    <row r="361" spans="1:16" s="97" customFormat="1" ht="45" customHeight="1" x14ac:dyDescent="0.3">
      <c r="A361" s="68">
        <v>2</v>
      </c>
      <c r="B361" s="74" t="s">
        <v>1181</v>
      </c>
      <c r="C361" s="75" t="s">
        <v>1365</v>
      </c>
      <c r="D361" s="75" t="s">
        <v>33</v>
      </c>
      <c r="E361" s="75" t="s">
        <v>159</v>
      </c>
      <c r="F361" s="143" t="s">
        <v>261</v>
      </c>
      <c r="G361" s="75">
        <v>51044</v>
      </c>
      <c r="H361" s="73"/>
      <c r="I361" s="87">
        <v>45901</v>
      </c>
      <c r="J361" s="68">
        <f>(K361)+(IF(L361=0,0,IF(L361&lt;7,1/2,1)))</f>
        <v>25.5</v>
      </c>
      <c r="K361" s="68">
        <v>25</v>
      </c>
      <c r="L361" s="68">
        <v>5</v>
      </c>
      <c r="M361" s="76">
        <f>(N361)+(IF(O361=0,0,IF(O361&lt;6,1/2,1)))</f>
        <v>14.5</v>
      </c>
      <c r="N361" s="68">
        <v>14</v>
      </c>
      <c r="O361" s="68">
        <v>1</v>
      </c>
      <c r="P361" s="77" t="s">
        <v>1182</v>
      </c>
    </row>
    <row r="362" spans="1:16" s="132" customFormat="1" ht="42" customHeight="1" x14ac:dyDescent="0.3">
      <c r="A362" s="68">
        <v>3</v>
      </c>
      <c r="B362" s="74" t="s">
        <v>1183</v>
      </c>
      <c r="C362" s="75" t="s">
        <v>1223</v>
      </c>
      <c r="D362" s="75" t="s">
        <v>33</v>
      </c>
      <c r="E362" s="75" t="s">
        <v>26</v>
      </c>
      <c r="F362" s="143" t="s">
        <v>1184</v>
      </c>
      <c r="G362" s="75">
        <v>49949</v>
      </c>
      <c r="H362" s="73"/>
      <c r="I362" s="87">
        <v>45901</v>
      </c>
      <c r="J362" s="68">
        <f>(K362)+(IF(L362=0,0,IF(L362&lt;7,1/2,1)))</f>
        <v>19</v>
      </c>
      <c r="K362" s="68">
        <v>18</v>
      </c>
      <c r="L362" s="68">
        <v>10</v>
      </c>
      <c r="M362" s="76">
        <f>(N362)+(IF(O362=0,0,IF(O362&lt;6,1/2,1)))</f>
        <v>11.5</v>
      </c>
      <c r="N362" s="68">
        <v>11</v>
      </c>
      <c r="O362" s="68">
        <v>1</v>
      </c>
      <c r="P362" s="77" t="s">
        <v>644</v>
      </c>
    </row>
    <row r="363" spans="1:16" s="132" customFormat="1" ht="55.5" customHeight="1" x14ac:dyDescent="0.3">
      <c r="A363" s="36">
        <v>4</v>
      </c>
      <c r="B363" s="89" t="s">
        <v>1185</v>
      </c>
      <c r="C363" s="83" t="s">
        <v>1366</v>
      </c>
      <c r="D363" s="83" t="s">
        <v>33</v>
      </c>
      <c r="E363" s="83" t="s">
        <v>159</v>
      </c>
      <c r="F363" s="82" t="s">
        <v>724</v>
      </c>
      <c r="G363" s="83">
        <v>51714</v>
      </c>
      <c r="H363" s="38"/>
      <c r="I363" s="88">
        <v>45901</v>
      </c>
      <c r="J363" s="36">
        <f>(K363)+(IF(L363=0,0,IF(L363&lt;7,1/2,1)))</f>
        <v>14.5</v>
      </c>
      <c r="K363" s="36">
        <v>14</v>
      </c>
      <c r="L363" s="36">
        <v>1</v>
      </c>
      <c r="M363" s="79">
        <f>(N363)+(IF(O363=0,0,IF(O363&lt;6,1/2,1)))</f>
        <v>16</v>
      </c>
      <c r="N363" s="36">
        <v>15</v>
      </c>
      <c r="O363" s="36">
        <v>11</v>
      </c>
      <c r="P363" s="133" t="s">
        <v>1180</v>
      </c>
    </row>
    <row r="364" spans="1:16" ht="30" customHeight="1" x14ac:dyDescent="0.3">
      <c r="A364" s="31">
        <v>60</v>
      </c>
      <c r="B364" s="386" t="s">
        <v>1186</v>
      </c>
      <c r="C364" s="31"/>
      <c r="D364" s="21"/>
      <c r="E364" s="21"/>
      <c r="F364" s="288"/>
      <c r="G364" s="21"/>
      <c r="H364" s="22"/>
      <c r="I364" s="22"/>
      <c r="J364" s="31"/>
      <c r="K364" s="31"/>
      <c r="L364" s="31"/>
      <c r="M364" s="32"/>
      <c r="N364" s="21"/>
      <c r="O364" s="21"/>
      <c r="P364" s="24"/>
    </row>
    <row r="365" spans="1:16" s="48" customFormat="1" ht="68.25" customHeight="1" x14ac:dyDescent="0.3">
      <c r="A365" s="68">
        <v>1</v>
      </c>
      <c r="B365" s="134" t="s">
        <v>1187</v>
      </c>
      <c r="C365" s="50" t="s">
        <v>1367</v>
      </c>
      <c r="D365" s="75" t="s">
        <v>33</v>
      </c>
      <c r="E365" s="42" t="s">
        <v>1188</v>
      </c>
      <c r="F365" s="123" t="s">
        <v>1189</v>
      </c>
      <c r="G365" s="75">
        <v>49827</v>
      </c>
      <c r="H365" s="87"/>
      <c r="I365" s="87">
        <v>45901</v>
      </c>
      <c r="J365" s="68">
        <f>(K365)+(IF(L365=0,0,IF(L365&lt;7,1/2,1)))</f>
        <v>25.5</v>
      </c>
      <c r="K365" s="68">
        <v>25</v>
      </c>
      <c r="L365" s="68">
        <v>5</v>
      </c>
      <c r="M365" s="76">
        <f>(N365)+(IF(O365=0,0,IF(O365&lt;6,1/2,1)))</f>
        <v>11</v>
      </c>
      <c r="N365" s="68">
        <v>10</v>
      </c>
      <c r="O365" s="68">
        <v>9</v>
      </c>
      <c r="P365" s="84" t="s">
        <v>1190</v>
      </c>
    </row>
    <row r="366" spans="1:16" ht="30" customHeight="1" x14ac:dyDescent="0.3">
      <c r="A366" s="31">
        <v>61</v>
      </c>
      <c r="B366" s="386" t="s">
        <v>1191</v>
      </c>
      <c r="C366" s="31"/>
      <c r="D366" s="21"/>
      <c r="E366" s="21"/>
      <c r="F366" s="288"/>
      <c r="G366" s="21"/>
      <c r="H366" s="22"/>
      <c r="I366" s="22"/>
      <c r="J366" s="31"/>
      <c r="K366" s="31"/>
      <c r="L366" s="31"/>
      <c r="M366" s="32"/>
      <c r="N366" s="21"/>
      <c r="O366" s="21"/>
      <c r="P366" s="24"/>
    </row>
    <row r="367" spans="1:16" s="46" customFormat="1" ht="55.5" customHeight="1" x14ac:dyDescent="0.3">
      <c r="A367" s="42">
        <v>1</v>
      </c>
      <c r="B367" s="123" t="s">
        <v>1192</v>
      </c>
      <c r="C367" s="50">
        <v>25489</v>
      </c>
      <c r="D367" s="50" t="s">
        <v>33</v>
      </c>
      <c r="E367" s="50" t="s">
        <v>795</v>
      </c>
      <c r="F367" s="123" t="s">
        <v>1193</v>
      </c>
      <c r="G367" s="75">
        <v>48153</v>
      </c>
      <c r="H367" s="126"/>
      <c r="I367" s="126">
        <v>45901</v>
      </c>
      <c r="J367" s="42">
        <f>(K367)+(IF(L367=0,0,IF(L367&lt;7,1/2,1)))</f>
        <v>15</v>
      </c>
      <c r="K367" s="42">
        <v>14</v>
      </c>
      <c r="L367" s="42">
        <v>11</v>
      </c>
      <c r="M367" s="44">
        <f>(N367)+(IF(O367=0,0,IF(O367&lt;6,1/2,1)))</f>
        <v>6.5</v>
      </c>
      <c r="N367" s="42">
        <v>6</v>
      </c>
      <c r="O367" s="42">
        <v>5</v>
      </c>
      <c r="P367" s="124" t="s">
        <v>1194</v>
      </c>
    </row>
    <row r="368" spans="1:16" ht="37.5" customHeight="1" x14ac:dyDescent="0.3">
      <c r="A368" s="31">
        <v>62</v>
      </c>
      <c r="B368" s="388" t="s">
        <v>1195</v>
      </c>
      <c r="C368" s="411"/>
      <c r="D368" s="31"/>
      <c r="E368" s="31"/>
      <c r="F368" s="288"/>
      <c r="G368" s="31"/>
      <c r="H368" s="11"/>
      <c r="I368" s="11"/>
      <c r="J368" s="31"/>
      <c r="K368" s="31"/>
      <c r="L368" s="31"/>
      <c r="M368" s="32"/>
      <c r="N368" s="31"/>
      <c r="O368" s="31"/>
      <c r="P368" s="34"/>
    </row>
    <row r="369" spans="1:16" s="46" customFormat="1" ht="48.75" customHeight="1" x14ac:dyDescent="0.3">
      <c r="A369" s="68">
        <v>1</v>
      </c>
      <c r="B369" s="74" t="s">
        <v>1196</v>
      </c>
      <c r="C369" s="75" t="s">
        <v>1368</v>
      </c>
      <c r="D369" s="75" t="s">
        <v>33</v>
      </c>
      <c r="E369" s="75" t="s">
        <v>26</v>
      </c>
      <c r="F369" s="143" t="s">
        <v>1197</v>
      </c>
      <c r="G369" s="75">
        <v>50192</v>
      </c>
      <c r="H369" s="73"/>
      <c r="I369" s="87">
        <v>45901</v>
      </c>
      <c r="J369" s="68">
        <f>(K369)+(IF(L369=0,0,IF(L369&lt;7,1/2,1)))</f>
        <v>21</v>
      </c>
      <c r="K369" s="68">
        <v>20</v>
      </c>
      <c r="L369" s="68">
        <v>10</v>
      </c>
      <c r="M369" s="76">
        <f>(N369)+(IF(O369=0,0,IF(O369&lt;6,1/2,1)))</f>
        <v>12</v>
      </c>
      <c r="N369" s="68">
        <v>11</v>
      </c>
      <c r="O369" s="68">
        <v>9</v>
      </c>
      <c r="P369" s="77" t="s">
        <v>1198</v>
      </c>
    </row>
    <row r="370" spans="1:16" s="46" customFormat="1" ht="44.25" customHeight="1" x14ac:dyDescent="0.3">
      <c r="A370" s="68">
        <v>2</v>
      </c>
      <c r="B370" s="74" t="s">
        <v>1199</v>
      </c>
      <c r="C370" s="75" t="s">
        <v>1200</v>
      </c>
      <c r="D370" s="75" t="s">
        <v>21</v>
      </c>
      <c r="E370" s="75" t="s">
        <v>26</v>
      </c>
      <c r="F370" s="143" t="s">
        <v>1201</v>
      </c>
      <c r="G370" s="75">
        <v>51836</v>
      </c>
      <c r="H370" s="73"/>
      <c r="I370" s="87">
        <v>45901</v>
      </c>
      <c r="J370" s="68">
        <f>(K370)+(IF(L370=0,0,IF(L370&lt;7,1/2,1)))</f>
        <v>10</v>
      </c>
      <c r="K370" s="68">
        <v>9</v>
      </c>
      <c r="L370" s="68">
        <v>10</v>
      </c>
      <c r="M370" s="76">
        <f>(N370)+(IF(O370=0,0,IF(O370&lt;6,1/2,1)))</f>
        <v>16.5</v>
      </c>
      <c r="N370" s="68">
        <v>16</v>
      </c>
      <c r="O370" s="68">
        <v>3</v>
      </c>
      <c r="P370" s="77" t="s">
        <v>527</v>
      </c>
    </row>
    <row r="371" spans="1:16" s="46" customFormat="1" ht="48" customHeight="1" x14ac:dyDescent="0.3">
      <c r="A371" s="36">
        <v>3</v>
      </c>
      <c r="B371" s="74" t="s">
        <v>1202</v>
      </c>
      <c r="C371" s="75" t="s">
        <v>1203</v>
      </c>
      <c r="D371" s="75" t="s">
        <v>33</v>
      </c>
      <c r="E371" s="75" t="s">
        <v>26</v>
      </c>
      <c r="F371" s="143" t="s">
        <v>1204</v>
      </c>
      <c r="G371" s="75">
        <v>51561</v>
      </c>
      <c r="H371" s="73"/>
      <c r="I371" s="87">
        <v>45901</v>
      </c>
      <c r="J371" s="68">
        <f>(K371)+(IF(L371=0,0,IF(L371&lt;7,1/2,1)))</f>
        <v>22</v>
      </c>
      <c r="K371" s="68">
        <v>22</v>
      </c>
      <c r="L371" s="68">
        <v>0</v>
      </c>
      <c r="M371" s="76">
        <f>(N371)+(IF(O371=0,0,IF(O371&lt;6,1/2,1)))</f>
        <v>16</v>
      </c>
      <c r="N371" s="68">
        <v>15</v>
      </c>
      <c r="O371" s="68">
        <v>6</v>
      </c>
      <c r="P371" s="77" t="s">
        <v>1198</v>
      </c>
    </row>
    <row r="372" spans="1:16" s="1" customFormat="1" ht="45" customHeight="1" x14ac:dyDescent="0.3">
      <c r="A372" s="34">
        <v>63</v>
      </c>
      <c r="B372" s="386" t="s">
        <v>1205</v>
      </c>
      <c r="C372" s="12"/>
      <c r="D372" s="12"/>
      <c r="E372" s="12"/>
      <c r="F372" s="358"/>
      <c r="G372" s="12"/>
      <c r="H372" s="23"/>
      <c r="I372" s="23"/>
      <c r="J372" s="12"/>
      <c r="K372" s="12"/>
      <c r="L372" s="12"/>
      <c r="M372" s="13"/>
      <c r="N372" s="12"/>
      <c r="O372" s="12"/>
      <c r="P372" s="34"/>
    </row>
    <row r="373" spans="1:16" s="46" customFormat="1" ht="53.25" customHeight="1" x14ac:dyDescent="0.3">
      <c r="A373" s="384">
        <v>1</v>
      </c>
      <c r="B373" s="82" t="s">
        <v>1206</v>
      </c>
      <c r="C373" s="83" t="s">
        <v>1348</v>
      </c>
      <c r="D373" s="83" t="s">
        <v>21</v>
      </c>
      <c r="E373" s="83" t="s">
        <v>26</v>
      </c>
      <c r="F373" s="82" t="s">
        <v>206</v>
      </c>
      <c r="G373" s="83">
        <v>50983</v>
      </c>
      <c r="H373" s="38"/>
      <c r="I373" s="38">
        <v>45901</v>
      </c>
      <c r="J373" s="131"/>
      <c r="K373" s="36">
        <v>21</v>
      </c>
      <c r="L373" s="36">
        <v>0</v>
      </c>
      <c r="M373" s="137"/>
      <c r="N373" s="36">
        <v>13</v>
      </c>
      <c r="O373" s="36">
        <v>11</v>
      </c>
      <c r="P373" s="84" t="s">
        <v>527</v>
      </c>
    </row>
    <row r="374" spans="1:16" s="48" customFormat="1" ht="40.5" customHeight="1" x14ac:dyDescent="0.3">
      <c r="A374" s="45">
        <v>64</v>
      </c>
      <c r="B374" s="396" t="s">
        <v>1207</v>
      </c>
      <c r="C374" s="411"/>
      <c r="D374" s="110"/>
      <c r="E374" s="110"/>
      <c r="F374" s="123"/>
      <c r="G374" s="42"/>
      <c r="H374" s="43"/>
      <c r="I374" s="43"/>
      <c r="J374" s="42"/>
      <c r="K374" s="42"/>
      <c r="L374" s="42"/>
      <c r="M374" s="44"/>
      <c r="N374" s="42"/>
      <c r="O374" s="42"/>
      <c r="P374" s="45"/>
    </row>
    <row r="375" spans="1:16" s="48" customFormat="1" ht="59.25" customHeight="1" x14ac:dyDescent="0.3">
      <c r="A375" s="90">
        <v>1</v>
      </c>
      <c r="B375" s="74" t="s">
        <v>1208</v>
      </c>
      <c r="C375" s="75">
        <v>31826</v>
      </c>
      <c r="D375" s="75" t="s">
        <v>33</v>
      </c>
      <c r="E375" s="75" t="s">
        <v>1209</v>
      </c>
      <c r="F375" s="143" t="s">
        <v>1210</v>
      </c>
      <c r="G375" s="75">
        <v>54483</v>
      </c>
      <c r="H375" s="73"/>
      <c r="I375" s="73">
        <v>45901</v>
      </c>
      <c r="J375" s="68"/>
      <c r="K375" s="68">
        <v>9</v>
      </c>
      <c r="L375" s="68">
        <v>0</v>
      </c>
      <c r="M375" s="76"/>
      <c r="N375" s="68">
        <v>23</v>
      </c>
      <c r="O375" s="68">
        <v>6</v>
      </c>
      <c r="P375" s="77" t="s">
        <v>1211</v>
      </c>
    </row>
    <row r="376" spans="1:16" s="48" customFormat="1" ht="60" customHeight="1" x14ac:dyDescent="0.3">
      <c r="A376" s="36">
        <v>2</v>
      </c>
      <c r="B376" s="89" t="s">
        <v>1212</v>
      </c>
      <c r="C376" s="83" t="s">
        <v>1369</v>
      </c>
      <c r="D376" s="83" t="s">
        <v>33</v>
      </c>
      <c r="E376" s="83" t="s">
        <v>301</v>
      </c>
      <c r="F376" s="82" t="s">
        <v>221</v>
      </c>
      <c r="G376" s="83">
        <v>52475</v>
      </c>
      <c r="H376" s="38"/>
      <c r="I376" s="38">
        <v>45901</v>
      </c>
      <c r="J376" s="36"/>
      <c r="K376" s="36">
        <v>18</v>
      </c>
      <c r="L376" s="36">
        <v>5</v>
      </c>
      <c r="M376" s="79"/>
      <c r="N376" s="36">
        <v>18</v>
      </c>
      <c r="O376" s="36">
        <v>0</v>
      </c>
      <c r="P376" s="84" t="s">
        <v>1213</v>
      </c>
    </row>
    <row r="378" spans="1:16" ht="37.5" customHeight="1" x14ac:dyDescent="0.3">
      <c r="B378" s="412" t="s">
        <v>1214</v>
      </c>
      <c r="C378" s="391"/>
      <c r="D378" s="392"/>
    </row>
  </sheetData>
  <mergeCells count="102">
    <mergeCell ref="A1:C1"/>
    <mergeCell ref="H1:I1"/>
    <mergeCell ref="N1:O1"/>
    <mergeCell ref="A3:P3"/>
    <mergeCell ref="A4:I4"/>
    <mergeCell ref="A5:P5"/>
    <mergeCell ref="H7:I7"/>
    <mergeCell ref="B15:E15"/>
    <mergeCell ref="B22:C22"/>
    <mergeCell ref="B25:C25"/>
    <mergeCell ref="K7:L7"/>
    <mergeCell ref="N7:O7"/>
    <mergeCell ref="B9:C9"/>
    <mergeCell ref="B11:E11"/>
    <mergeCell ref="P30:P37"/>
    <mergeCell ref="B42:E42"/>
    <mergeCell ref="P43:P44"/>
    <mergeCell ref="B45:E45"/>
    <mergeCell ref="B47:E47"/>
    <mergeCell ref="P48:P49"/>
    <mergeCell ref="B27:E27"/>
    <mergeCell ref="Q28:S28"/>
    <mergeCell ref="Q29:S29"/>
    <mergeCell ref="B71:C71"/>
    <mergeCell ref="P72:P75"/>
    <mergeCell ref="B80:D80"/>
    <mergeCell ref="P82:P83"/>
    <mergeCell ref="P88:P89"/>
    <mergeCell ref="P94:P95"/>
    <mergeCell ref="P52:P54"/>
    <mergeCell ref="B55:C55"/>
    <mergeCell ref="P56:P58"/>
    <mergeCell ref="P62:P64"/>
    <mergeCell ref="B67:C67"/>
    <mergeCell ref="P68:P70"/>
    <mergeCell ref="B125:C125"/>
    <mergeCell ref="P126:P127"/>
    <mergeCell ref="P132:P136"/>
    <mergeCell ref="P138:P140"/>
    <mergeCell ref="B141:E141"/>
    <mergeCell ref="B149:E149"/>
    <mergeCell ref="P96:P99"/>
    <mergeCell ref="P101:P108"/>
    <mergeCell ref="B110:D110"/>
    <mergeCell ref="P113:P116"/>
    <mergeCell ref="B117:D117"/>
    <mergeCell ref="P121:P124"/>
    <mergeCell ref="P173:P178"/>
    <mergeCell ref="B179:E179"/>
    <mergeCell ref="P181:P182"/>
    <mergeCell ref="P183:P184"/>
    <mergeCell ref="B185:D185"/>
    <mergeCell ref="P150:P155"/>
    <mergeCell ref="B157:D157"/>
    <mergeCell ref="B160:E160"/>
    <mergeCell ref="B163:D163"/>
    <mergeCell ref="P165:P170"/>
    <mergeCell ref="B171:E171"/>
    <mergeCell ref="P222:P223"/>
    <mergeCell ref="B228:C228"/>
    <mergeCell ref="P229:P230"/>
    <mergeCell ref="B231:D231"/>
    <mergeCell ref="P234:P235"/>
    <mergeCell ref="B237:E237"/>
    <mergeCell ref="B192:C192"/>
    <mergeCell ref="P193:P196"/>
    <mergeCell ref="P204:P205"/>
    <mergeCell ref="B210:D210"/>
    <mergeCell ref="P213:P214"/>
    <mergeCell ref="B220:E220"/>
    <mergeCell ref="P251:P257"/>
    <mergeCell ref="P259:P266"/>
    <mergeCell ref="P269:P270"/>
    <mergeCell ref="B271:D271"/>
    <mergeCell ref="B273:D273"/>
    <mergeCell ref="B279:E279"/>
    <mergeCell ref="P238:P243"/>
    <mergeCell ref="P244:P245"/>
    <mergeCell ref="P247:P248"/>
    <mergeCell ref="B250:C250"/>
    <mergeCell ref="B319:C319"/>
    <mergeCell ref="P321:P323"/>
    <mergeCell ref="P324:P325"/>
    <mergeCell ref="P330:P331"/>
    <mergeCell ref="B332:C332"/>
    <mergeCell ref="P333:P334"/>
    <mergeCell ref="B281:C281"/>
    <mergeCell ref="B283:C283"/>
    <mergeCell ref="B289:C289"/>
    <mergeCell ref="B304:D304"/>
    <mergeCell ref="B309:C309"/>
    <mergeCell ref="B314:E314"/>
    <mergeCell ref="B359:C359"/>
    <mergeCell ref="B368:C368"/>
    <mergeCell ref="B374:C374"/>
    <mergeCell ref="B378:D378"/>
    <mergeCell ref="P336:P338"/>
    <mergeCell ref="B340:C340"/>
    <mergeCell ref="P344:P347"/>
    <mergeCell ref="B350:C350"/>
    <mergeCell ref="B352:C352"/>
    <mergeCell ref="P356:P358"/>
  </mergeCells>
  <pageMargins left="0.11811023622047249" right="0.11811023622047249" top="0.55118110236220474" bottom="0.23622047244094491" header="0.31496062992125978" footer="0.31496062992125978"/>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NĐ 178 (NHTT)</vt:lpstr>
      <vt:lpstr>NĐ 178 (TV)</vt:lpstr>
      <vt:lpstr>'NĐ 178 (NHTT)'!Print_Titles</vt:lpstr>
      <vt:lpstr>'NĐ 178 (TV)'!Print_Titles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ls vpubnd</cp:lastModifiedBy>
  <cp:lastPrinted>2025-08-29T07:51:26Z</cp:lastPrinted>
  <dcterms:created xsi:type="dcterms:W3CDTF">2025-01-05T08:44:07Z</dcterms:created>
  <dcterms:modified xsi:type="dcterms:W3CDTF">2025-08-29T07:52:45Z</dcterms:modified>
</cp:coreProperties>
</file>