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heckCompatibility="1" defaultThemeVersion="124226"/>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7F1B6320-5875-433F-A18D-E8E6D5EC0B74}" xr6:coauthVersionLast="47" xr6:coauthVersionMax="47" xr10:uidLastSave="{00000000-0000-0000-0000-000000000000}"/>
  <bookViews>
    <workbookView xWindow="-108" yWindow="-108" windowWidth="23256" windowHeight="12576" firstSheet="8" activeTab="8" xr2:uid="{00000000-000D-0000-FFFF-FFFF00000000}"/>
  </bookViews>
  <sheets>
    <sheet name="foxz" sheetId="5" state="veryHidden" r:id="rId1"/>
    <sheet name="results" sheetId="6" state="hidden" r:id="rId2"/>
    <sheet name="results_2" sheetId="7" state="veryHidden" r:id="rId3"/>
    <sheet name="results_3" sheetId="8" state="veryHidden" r:id="rId4"/>
    <sheet name="results_4" sheetId="9" state="veryHidden" r:id="rId5"/>
    <sheet name="results_5" sheetId="10" state="veryHidden" r:id="rId6"/>
    <sheet name="SGV" sheetId="11" state="hidden" r:id="rId7"/>
    <sheet name="SGV_2" sheetId="12" state="veryHidden" r:id=""/>
    <sheet name="Danh muc" sheetId="4" r:id="rId8"/>
  </sheets>
  <definedNames>
    <definedName name="_xlnm.Print_Titles" localSheetId="8">'Danh muc'!$A:$G,'Danh muc'!$5:$6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4" l="1"/>
  <c r="D29" i="4"/>
  <c r="E28" i="4"/>
  <c r="D28" i="4"/>
  <c r="C28" i="4"/>
  <c r="C29" i="4" s="1"/>
  <c r="E21" i="4"/>
  <c r="D21" i="4"/>
  <c r="C21" i="4"/>
  <c r="F10" i="4"/>
  <c r="F28" i="4" l="1"/>
  <c r="F24" i="4"/>
  <c r="F25" i="4"/>
  <c r="F26" i="4"/>
  <c r="F27" i="4"/>
  <c r="F20" i="4" l="1"/>
  <c r="E20" i="4"/>
  <c r="F19" i="4"/>
  <c r="E19" i="4"/>
  <c r="F9" i="4"/>
  <c r="F8" i="4"/>
  <c r="F23" i="4" l="1"/>
  <c r="F11" i="4" l="1"/>
  <c r="F12" i="4"/>
  <c r="F15" i="4"/>
  <c r="F16" i="4"/>
  <c r="F17" i="4"/>
  <c r="F18" i="4"/>
  <c r="E11" i="4" l="1"/>
  <c r="E12" i="4"/>
  <c r="E15" i="4"/>
  <c r="E16" i="4"/>
  <c r="E17" i="4"/>
  <c r="E18" i="4"/>
  <c r="E10" i="4"/>
  <c r="E26" i="4"/>
  <c r="E27" i="4"/>
  <c r="E25" i="4"/>
  <c r="E24" i="4"/>
  <c r="E23" i="4"/>
  <c r="E29" i="4" l="1"/>
  <c r="F21" i="4"/>
</calcChain>
</file>

<file path=xl/sharedStrings.xml><?xml version="1.0" encoding="utf-8"?>
<sst xmlns="http://schemas.openxmlformats.org/spreadsheetml/2006/main" count="38" uniqueCount="36">
  <si>
    <t>Tên thủ tục hành chính</t>
  </si>
  <si>
    <t>A</t>
  </si>
  <si>
    <t>B</t>
  </si>
  <si>
    <t>Thời hạn giải quyết (ngày)</t>
  </si>
  <si>
    <t>Số TT</t>
  </si>
  <si>
    <t>Quyết định công bố của Chủ tịch UBND tỉnh</t>
  </si>
  <si>
    <t>Thời hạn cắt giảm</t>
  </si>
  <si>
    <t>Tỷ lệ cắt giảm (%)</t>
  </si>
  <si>
    <t>Tổng cộng A</t>
  </si>
  <si>
    <t>Tổng cộng B</t>
  </si>
  <si>
    <t>Thủ tục đề nghị công nhận tổ chức tôn giáo có địa bàn hoạt động ở một tỉnh</t>
  </si>
  <si>
    <t>Thủ tục đề nghị thành lập, chia, tách, sáp nhập, hợp nhất tổ chức tôn giáo trực thuộc có địa bàn hoạt động ở một tỉnh</t>
  </si>
  <si>
    <t>Thủ tục đề nghị cấp đăng ký pháp nhân phi thương mại cho tổ chức tôn giáo trực thuộc có địa bàn hoạt động ở một tỉnh</t>
  </si>
  <si>
    <t>Thủ tục đề nghị giải thể tổ chức tôn giáo trực thuộc có địa bàn hoạt động ở một tỉnh theo quy định của hiến chương của tổ chức</t>
  </si>
  <si>
    <t>Thủ tục đề nghị cấp chứng nhận đăng ký hoạt động tôn giáo cho tổ chức có địa bàn hoạt động ở một tỉnh</t>
  </si>
  <si>
    <t>Thủ tục đăng ký người được bổ nhiệm, bầu cử, suy cử làm chức việc đối với các trường hợp quy định tại khoản 2 Điều 34 của Luật tín ngưỡng, tôn giáo</t>
  </si>
  <si>
    <t>Thủ tục đăng ký người được bổ nhiệm, bầu cử, suy cử làm chức việc của tổ chức được cấp chứng nhận đăng ký hoạt động tôn giáo có địa bàn hoạt động ở một tỉnh</t>
  </si>
  <si>
    <t>Thủ tục đăng ký sinh hoạt tôn giáo tập trung</t>
  </si>
  <si>
    <t>Thủ tục đăng ký thay đổi người đại diện của nhóm sinh hoạt tôn giáo tập trung</t>
  </si>
  <si>
    <t>THỦ TỤC HÀNH CHÍNH  CẤP XÃ (05 TTHC)</t>
  </si>
  <si>
    <t>TỔNG SỐ (A+B)</t>
  </si>
  <si>
    <t>THỦ TỤC HÀNH CHÍNH  CẤP TỈNH (13 TTHC)</t>
  </si>
  <si>
    <t>Thủ tục đề nghị mời chức sắc, nhà tu hành là người nước ngoài đến giảng đạo cho nhóm người nước ngoài sinh hoạt tôn giáo tập trung</t>
  </si>
  <si>
    <t>Thủ tục đề nghị cho người nước ngoài học tại cơ sở đào tạo tôn giáo ở Việt Nam</t>
  </si>
  <si>
    <t>Thủ tục đề nghị tự giải thể của tổ chức tôn giáo có địa bàn hoạt động ở một tỉnh theo quy định của hiến chương</t>
  </si>
  <si>
    <t>Thủ tục đề nghị tổ chức đại hội của tổ chức tôn giáo, tổ chức tôn giáo trực thuộc, tổ chức được cấp chứng nhận đăng ký hoạt động tôn giáo có địa bàn hoạt động ở nhiều xã thuộc một tỉnh</t>
  </si>
  <si>
    <t>Thủ tục đề nghị tổ chức cuộc lễ ngoài cơ sở tôn giáo, địa điểm hợp pháp đã đăng ký có quy mô tổ chức ở nhiều xã thuộc một tỉnh hoặc ở nhiều tỉnh</t>
  </si>
  <si>
    <t>Thủ tục đề nghị giảng đạo ngoài địa bàn phụ trách, cơ sở tôn giáo, địa điểm hợp pháp đã đăng ký có quy mô tổ chức ở nhiều xã thuộc một tỉnh hoặc ở nhiều tỉnh</t>
  </si>
  <si>
    <r>
      <rPr>
        <b/>
        <sz val="14"/>
        <rFont val="Times New Roman"/>
        <family val="1"/>
      </rPr>
      <t>Phụ lục</t>
    </r>
    <r>
      <rPr>
        <b/>
        <sz val="12"/>
        <rFont val="Times New Roman"/>
        <family val="1"/>
      </rPr>
      <t xml:space="preserve">
DANH MỤC THỰC HIỆN CẮT GIẢM THỜI HẠN GIẢI QUYẾT THỦ TỤC HÀNH CHÍNH 
LĨNH VỰC TÍN NGƯỠNG, TÔN GIÁO THUỘC THẨM QUYỀN GIẢI QUYẾT CỦA 
SỞ DÂN TỘC VÀ TÔN GIÁO, UBND CẤP XÃ TỈNH LẠNG SƠN  </t>
    </r>
  </si>
  <si>
    <t>Thủ tục đề nghị tổ chức đại hội của tổ chức tôn giáo, tổ chức tôn giáo trực thuộc, tổ chức được cấp chứng nhận đăng ký hoạt động tôn giáo có địa bàn hoạt động ở một xã</t>
  </si>
  <si>
    <t>Thủ tục đề nghị tổ chức cuộc lễ ngoài cơ sở tôn giáo, địa điểm hợp pháp đã đăng ký có quy mô tổ chức ở một xã</t>
  </si>
  <si>
    <t xml:space="preserve">Sau cắt giảm </t>
  </si>
  <si>
    <t>Theo quy định</t>
  </si>
  <si>
    <t>Thủ tục đề nghị giảng đạo ngoài địa bàn phụ trách, cơ sở tôn giáo, địa điểm hợp pháp đã đăng ký có quy mô tổ chức ở một xã</t>
  </si>
  <si>
    <t>1407/QĐ-UBND ngày 27/6/2025</t>
  </si>
  <si>
    <t xml:space="preserve">(Kèm theo Quyết định số  1675 /QĐ-UBND ngày  23/7/2025 của Chủ tịch UBND tỉnh Lạng Sơn)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</si>
</sst>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0.00\)"/>
  </numFmts>
  <fonts count="17" x14ac:knownFonts="1">
    <font>
      <sz val="10"/>
      <name val="Arial"/>
    </font>
    <font>
      <sz val="14"/>
      <color theme="1"/>
      <name val="Times New Roman"/>
      <family val="2"/>
    </font>
    <font>
      <sz val="12"/>
      <name val="Times New Roman"/>
      <family val="1"/>
    </font>
    <font>
      <b/>
      <sz val="12"/>
      <name val="Times New Roman"/>
      <family val="1"/>
    </font>
    <font>
      <sz val="10"/>
      <name val="Arial"/>
      <family val="2"/>
    </font>
    <font>
      <sz val="12"/>
      <name val="Times New Roman"/>
      <family val="1"/>
      <charset val="163"/>
    </font>
    <font>
      <b/>
      <sz val="12"/>
      <color theme="1"/>
      <name val="Times New Roman"/>
      <family val="1"/>
    </font>
    <font>
      <b/>
      <sz val="12"/>
      <color theme="1"/>
      <name val="Times New Roman"/>
      <family val="1"/>
      <charset val="163"/>
    </font>
    <font>
      <sz val="10"/>
      <color rgb="FFFF0000"/>
      <name val="Arial"/>
      <family val="2"/>
    </font>
    <font>
      <sz val="12"/>
      <name val="Arial"/>
      <family val="2"/>
    </font>
    <font>
      <i/>
      <sz val="12"/>
      <name val="Times New Roman"/>
      <family val="1"/>
    </font>
    <font>
      <b/>
      <sz val="14"/>
      <name val="Times New Roman"/>
      <family val="1"/>
    </font>
    <font>
      <sz val="14"/>
      <name val="Times New Roman"/>
      <family val="1"/>
    </font>
    <font>
      <sz val="13"/>
      <name val="Times New Roman"/>
      <family val="1"/>
    </font>
    <font>
      <sz val="14"/>
      <color rgb="FF000000"/>
      <name val="Times New Roman"/>
      <family val="1"/>
    </font>
    <font>
      <sz val="14"/>
      <color theme="0"/>
      <name val="Times New Roman"/>
      <family val="2"/>
    </font>
    <font>
      <sz val="14"/>
      <color rgb="FF9C6500"/>
      <name val="Times New Roman"/>
      <family val="2"/>
    </font>
  </fonts>
  <fills count="12">
    <fill>
      <patternFill patternType="none"/>
    </fill>
    <fill>
      <patternFill patternType="gray125"/>
    </fill>
    <fill>
      <patternFill patternType="solid">
        <fgColor theme="8" tint="0.59999389629810485"/>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rgb="FFFFEB9C"/>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s>
  <cellStyleXfs count="2">
    <xf numFmtId="0" fontId="0" fillId="0" borderId="0"/>
    <xf numFmtId="0" fontId="4" fillId="0" borderId="0"/>
  </cellStyleXfs>
  <cellXfs count="58">
    <xf numFmtId="0" fontId="0" fillId="0" borderId="0" xfId="0"/>
    <xf numFmtId="0" fontId="3" fillId="0" borderId="1" xfId="0" applyFont="1" applyBorder="1" applyAlignment="1">
      <alignment horizontal="center" vertical="center" wrapText="1"/>
    </xf>
    <xf numFmtId="0" fontId="4" fillId="0" borderId="0" xfId="0" applyFont="1" applyAlignment="1">
      <alignment horizontal="center"/>
    </xf>
    <xf numFmtId="0" fontId="4" fillId="0" borderId="0" xfId="0" applyFont="1"/>
    <xf numFmtId="0" fontId="8" fillId="0" borderId="0" xfId="0" applyFont="1"/>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3" fillId="2" borderId="5" xfId="0" applyFont="1" applyFill="1" applyBorder="1" applyAlignment="1">
      <alignment horizontal="center" vertical="center" wrapText="1"/>
    </xf>
    <xf numFmtId="0" fontId="1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4" fontId="2" fillId="0" borderId="3" xfId="0" applyNumberFormat="1" applyFont="1" applyBorder="1" applyAlignment="1">
      <alignment horizontal="center" vertical="center"/>
    </xf>
    <xf numFmtId="4" fontId="4" fillId="0" borderId="0" xfId="0" applyNumberFormat="1" applyFont="1"/>
    <xf numFmtId="0" fontId="2" fillId="0" borderId="5" xfId="0" applyFont="1" applyBorder="1" applyAlignment="1">
      <alignment horizontal="center" vertical="center" wrapText="1"/>
    </xf>
    <xf numFmtId="0" fontId="2" fillId="0" borderId="5" xfId="0" applyFont="1" applyBorder="1" applyAlignment="1">
      <alignment horizontal="justify" vertical="center" wrapText="1"/>
    </xf>
    <xf numFmtId="0" fontId="2" fillId="0" borderId="5" xfId="0" applyFont="1" applyBorder="1" applyAlignment="1">
      <alignment horizontal="left" vertical="center" wrapText="1"/>
    </xf>
    <xf numFmtId="164" fontId="2" fillId="0" borderId="8" xfId="0" applyNumberFormat="1" applyFont="1" applyBorder="1" applyAlignment="1">
      <alignment horizontal="center" vertical="center" wrapText="1"/>
    </xf>
    <xf numFmtId="4" fontId="2" fillId="0" borderId="8" xfId="0" applyNumberFormat="1" applyFont="1" applyBorder="1" applyAlignment="1">
      <alignment horizontal="center" vertical="center" wrapText="1"/>
    </xf>
    <xf numFmtId="0" fontId="2" fillId="3" borderId="1" xfId="0" applyFont="1" applyFill="1" applyBorder="1" applyAlignment="1">
      <alignment horizontal="center" vertical="center"/>
    </xf>
    <xf numFmtId="0" fontId="3" fillId="3" borderId="7" xfId="0" applyFont="1" applyFill="1" applyBorder="1" applyAlignment="1">
      <alignment horizontal="center" vertical="center" wrapText="1"/>
    </xf>
    <xf numFmtId="0" fontId="3" fillId="3" borderId="4" xfId="0"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4" fontId="3" fillId="4" borderId="1" xfId="0" applyNumberFormat="1" applyFont="1" applyFill="1" applyBorder="1" applyAlignment="1">
      <alignment horizontal="center" vertical="center" wrapText="1"/>
    </xf>
    <xf numFmtId="0" fontId="9" fillId="4" borderId="1" xfId="0" applyFont="1" applyFill="1" applyBorder="1"/>
    <xf numFmtId="0" fontId="5" fillId="3" borderId="1" xfId="0" applyFont="1" applyFill="1" applyBorder="1" applyAlignment="1">
      <alignment horizontal="center" vertical="center" wrapText="1"/>
    </xf>
    <xf numFmtId="0" fontId="2" fillId="3" borderId="5" xfId="0" applyFont="1" applyFill="1" applyBorder="1" applyAlignment="1">
      <alignment vertical="center" wrapText="1"/>
    </xf>
    <xf numFmtId="0" fontId="3" fillId="2"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center" vertical="center" wrapText="1"/>
    </xf>
    <xf numFmtId="0" fontId="9" fillId="0" borderId="0" xfId="0" applyFont="1" applyAlignment="1">
      <alignment horizontal="center" vertical="center"/>
    </xf>
    <xf numFmtId="0" fontId="3" fillId="2" borderId="5" xfId="0" applyFont="1" applyFill="1" applyBorder="1" applyAlignment="1">
      <alignment vertical="center" wrapText="1"/>
    </xf>
    <xf numFmtId="0" fontId="0" fillId="2" borderId="5" xfId="0" applyFill="1" applyBorder="1"/>
    <xf numFmtId="0" fontId="0" fillId="2" borderId="1" xfId="0" applyFill="1" applyBorder="1"/>
    <xf numFmtId="0" fontId="3" fillId="2" borderId="8" xfId="0" applyFont="1" applyFill="1" applyBorder="1" applyAlignment="1">
      <alignment vertical="center" wrapText="1"/>
    </xf>
    <xf numFmtId="0" fontId="9" fillId="2" borderId="9" xfId="0" applyFont="1" applyFill="1" applyBorder="1" applyAlignment="1">
      <alignment vertical="center" wrapText="1"/>
    </xf>
    <xf numFmtId="0" fontId="9" fillId="2" borderId="6" xfId="0" applyFont="1" applyFill="1" applyBorder="1" applyAlignment="1">
      <alignment vertical="center" wrapText="1"/>
    </xf>
    <xf numFmtId="0" fontId="9" fillId="2" borderId="3" xfId="0" applyFont="1" applyFill="1" applyBorder="1" applyAlignment="1">
      <alignment vertical="center" wrapText="1"/>
    </xf>
    <xf numFmtId="0" fontId="10"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4" fontId="3" fillId="0" borderId="5"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2"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2"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3.2"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3.2"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3.2"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3.2"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9"/>
  <sheetViews>
    <sheetView tabSelected="1" zoomScale="110" zoomScaleNormal="110" workbookViewId="0">
      <selection activeCell="A4" sqref="A4:G4"/>
    </sheetView>
  </sheetViews>
  <sheetFormatPr defaultColWidth="9.21875" defaultRowHeight="13.2" x14ac:dyDescent="0.25"/>
  <cols>
    <col min="1" max="1" width="5.77734375" style="2" customWidth="1"/>
    <col min="2" max="2" width="56.5546875" style="3" customWidth="1"/>
    <col min="3" max="3" width="11" style="3" customWidth="1"/>
    <col min="4" max="4" width="10.44140625" style="3" customWidth="1"/>
    <col min="5" max="5" width="10.21875" style="3" customWidth="1"/>
    <col min="6" max="6" width="10.77734375" style="19" customWidth="1"/>
    <col min="7" max="7" width="15.77734375" style="3" customWidth="1"/>
    <col min="8" max="10" width="9.21875" style="3"/>
    <col min="11" max="11" width="17.77734375" style="3" customWidth="1"/>
    <col min="12" max="16384" width="9.21875" style="3"/>
  </cols>
  <sheetData>
    <row r="1" spans="1:7" ht="10.199999999999999" customHeight="1" x14ac:dyDescent="0.25">
      <c r="B1" s="4"/>
    </row>
    <row r="2" spans="1:7" ht="21.75" customHeight="1" x14ac:dyDescent="0.25">
      <c r="A2" s="40" t="s">
        <v>28</v>
      </c>
      <c r="B2" s="41"/>
      <c r="C2" s="41"/>
      <c r="D2" s="41"/>
      <c r="E2" s="41"/>
      <c r="F2" s="41"/>
      <c r="G2" s="41"/>
    </row>
    <row r="3" spans="1:7" ht="56.25" customHeight="1" x14ac:dyDescent="0.25">
      <c r="A3" s="41"/>
      <c r="B3" s="41"/>
      <c r="C3" s="41"/>
      <c r="D3" s="41"/>
      <c r="E3" s="41"/>
      <c r="F3" s="41"/>
      <c r="G3" s="41"/>
    </row>
    <row r="4" spans="1:7" ht="29.25" customHeight="1" x14ac:dyDescent="0.25">
      <c r="A4" s="49" t="s">
        <v>35</v>
      </c>
      <c r="B4" s="49"/>
      <c r="C4" s="49"/>
      <c r="D4" s="49"/>
      <c r="E4" s="49"/>
      <c r="F4" s="49"/>
      <c r="G4" s="49"/>
    </row>
    <row r="5" spans="1:7" ht="24" customHeight="1" x14ac:dyDescent="0.25">
      <c r="A5" s="50" t="s">
        <v>4</v>
      </c>
      <c r="B5" s="50" t="s">
        <v>0</v>
      </c>
      <c r="C5" s="52" t="s">
        <v>3</v>
      </c>
      <c r="D5" s="53"/>
      <c r="E5" s="54"/>
      <c r="F5" s="56" t="s">
        <v>7</v>
      </c>
      <c r="G5" s="55" t="s">
        <v>5</v>
      </c>
    </row>
    <row r="6" spans="1:7" ht="69.75" customHeight="1" x14ac:dyDescent="0.25">
      <c r="A6" s="51"/>
      <c r="B6" s="51"/>
      <c r="C6" s="1" t="s">
        <v>32</v>
      </c>
      <c r="D6" s="1" t="s">
        <v>6</v>
      </c>
      <c r="E6" s="1" t="s">
        <v>31</v>
      </c>
      <c r="F6" s="57"/>
      <c r="G6" s="55"/>
    </row>
    <row r="7" spans="1:7" ht="27" customHeight="1" x14ac:dyDescent="0.25">
      <c r="A7" s="7" t="s">
        <v>1</v>
      </c>
      <c r="B7" s="42" t="s">
        <v>21</v>
      </c>
      <c r="C7" s="43"/>
      <c r="D7" s="43"/>
      <c r="E7" s="43"/>
      <c r="F7" s="44"/>
      <c r="G7" s="44"/>
    </row>
    <row r="8" spans="1:7" ht="53.25" customHeight="1" x14ac:dyDescent="0.25">
      <c r="A8" s="20">
        <v>1</v>
      </c>
      <c r="B8" s="22" t="s">
        <v>22</v>
      </c>
      <c r="C8" s="10">
        <v>45</v>
      </c>
      <c r="D8" s="10">
        <v>21</v>
      </c>
      <c r="E8" s="10">
        <v>24</v>
      </c>
      <c r="F8" s="23">
        <f>D8/C8*100</f>
        <v>46.666666666666664</v>
      </c>
      <c r="G8" s="37" t="s">
        <v>34</v>
      </c>
    </row>
    <row r="9" spans="1:7" ht="47.25" customHeight="1" x14ac:dyDescent="0.25">
      <c r="A9" s="20">
        <v>2</v>
      </c>
      <c r="B9" s="22" t="s">
        <v>23</v>
      </c>
      <c r="C9" s="10">
        <v>45</v>
      </c>
      <c r="D9" s="10">
        <v>21</v>
      </c>
      <c r="E9" s="10">
        <v>24</v>
      </c>
      <c r="F9" s="24">
        <f>D9/C9*100</f>
        <v>46.666666666666664</v>
      </c>
      <c r="G9" s="38"/>
    </row>
    <row r="10" spans="1:7" ht="41.25" customHeight="1" x14ac:dyDescent="0.25">
      <c r="A10" s="6">
        <v>3</v>
      </c>
      <c r="B10" s="5" t="s">
        <v>10</v>
      </c>
      <c r="C10" s="9">
        <v>60</v>
      </c>
      <c r="D10" s="12">
        <v>25</v>
      </c>
      <c r="E10" s="14">
        <f>C10-D10</f>
        <v>35</v>
      </c>
      <c r="F10" s="18">
        <f>D10/C10*100</f>
        <v>41.666666666666671</v>
      </c>
      <c r="G10" s="38"/>
    </row>
    <row r="11" spans="1:7" ht="51" customHeight="1" x14ac:dyDescent="0.25">
      <c r="A11" s="6">
        <v>4</v>
      </c>
      <c r="B11" s="5" t="s">
        <v>11</v>
      </c>
      <c r="C11" s="9">
        <v>60</v>
      </c>
      <c r="D11" s="13">
        <v>24</v>
      </c>
      <c r="E11" s="14">
        <f>C11-D11</f>
        <v>36</v>
      </c>
      <c r="F11" s="18">
        <f>D11/C11*100</f>
        <v>40</v>
      </c>
      <c r="G11" s="38"/>
    </row>
    <row r="12" spans="1:7" ht="49.5" customHeight="1" x14ac:dyDescent="0.25">
      <c r="A12" s="9">
        <v>5</v>
      </c>
      <c r="B12" s="5" t="s">
        <v>12</v>
      </c>
      <c r="C12" s="9">
        <v>60</v>
      </c>
      <c r="D12" s="8">
        <v>24</v>
      </c>
      <c r="E12" s="14">
        <f>C12-D12</f>
        <v>36</v>
      </c>
      <c r="F12" s="18">
        <f>D12/C12*100</f>
        <v>40</v>
      </c>
      <c r="G12" s="38"/>
    </row>
    <row r="13" spans="1:7" ht="49.5" customHeight="1" x14ac:dyDescent="0.25">
      <c r="A13" s="9">
        <v>6</v>
      </c>
      <c r="B13" s="5" t="s">
        <v>24</v>
      </c>
      <c r="C13" s="9">
        <v>45</v>
      </c>
      <c r="D13" s="13">
        <v>21</v>
      </c>
      <c r="E13" s="14">
        <v>24</v>
      </c>
      <c r="F13" s="18">
        <v>46.67</v>
      </c>
      <c r="G13" s="39"/>
    </row>
    <row r="14" spans="1:7" ht="49.5" customHeight="1" x14ac:dyDescent="0.25">
      <c r="A14" s="9">
        <v>7</v>
      </c>
      <c r="B14" s="5" t="s">
        <v>13</v>
      </c>
      <c r="C14" s="9">
        <v>45</v>
      </c>
      <c r="D14" s="13">
        <v>21</v>
      </c>
      <c r="E14" s="14">
        <v>24</v>
      </c>
      <c r="F14" s="18">
        <v>46.67</v>
      </c>
      <c r="G14" s="37" t="s">
        <v>34</v>
      </c>
    </row>
    <row r="15" spans="1:7" ht="42.75" customHeight="1" x14ac:dyDescent="0.25">
      <c r="A15" s="9">
        <v>8</v>
      </c>
      <c r="B15" s="5" t="s">
        <v>14</v>
      </c>
      <c r="C15" s="9">
        <v>60</v>
      </c>
      <c r="D15" s="8">
        <v>26</v>
      </c>
      <c r="E15" s="14">
        <f>C15-D15</f>
        <v>34</v>
      </c>
      <c r="F15" s="18">
        <f>D15/C15*100</f>
        <v>43.333333333333336</v>
      </c>
      <c r="G15" s="38"/>
    </row>
    <row r="16" spans="1:7" ht="55.5" customHeight="1" x14ac:dyDescent="0.25">
      <c r="A16" s="9">
        <v>9</v>
      </c>
      <c r="B16" s="5" t="s">
        <v>15</v>
      </c>
      <c r="C16" s="9">
        <v>20</v>
      </c>
      <c r="D16" s="8">
        <v>8</v>
      </c>
      <c r="E16" s="14">
        <f>C16-D16</f>
        <v>12</v>
      </c>
      <c r="F16" s="18">
        <f>D16/C16*100</f>
        <v>40</v>
      </c>
      <c r="G16" s="38"/>
    </row>
    <row r="17" spans="1:7" ht="55.5" customHeight="1" x14ac:dyDescent="0.25">
      <c r="A17" s="9">
        <v>10</v>
      </c>
      <c r="B17" s="21" t="s">
        <v>16</v>
      </c>
      <c r="C17" s="10">
        <v>20</v>
      </c>
      <c r="D17" s="11">
        <v>8</v>
      </c>
      <c r="E17" s="14">
        <f>C17-D17</f>
        <v>12</v>
      </c>
      <c r="F17" s="18">
        <f>D17/C17*100</f>
        <v>40</v>
      </c>
      <c r="G17" s="38"/>
    </row>
    <row r="18" spans="1:7" ht="67.5" customHeight="1" x14ac:dyDescent="0.25">
      <c r="A18" s="6">
        <v>11</v>
      </c>
      <c r="B18" s="5" t="s">
        <v>25</v>
      </c>
      <c r="C18" s="10">
        <v>30</v>
      </c>
      <c r="D18" s="11">
        <v>12</v>
      </c>
      <c r="E18" s="14">
        <f>C18-D18</f>
        <v>18</v>
      </c>
      <c r="F18" s="18">
        <f>D18/C18*100</f>
        <v>40</v>
      </c>
      <c r="G18" s="38"/>
    </row>
    <row r="19" spans="1:7" ht="67.5" customHeight="1" x14ac:dyDescent="0.25">
      <c r="A19" s="9">
        <v>12</v>
      </c>
      <c r="B19" s="5" t="s">
        <v>26</v>
      </c>
      <c r="C19" s="9">
        <v>30</v>
      </c>
      <c r="D19" s="8">
        <v>13</v>
      </c>
      <c r="E19" s="14">
        <f t="shared" ref="E19:E20" si="0">C19-D19</f>
        <v>17</v>
      </c>
      <c r="F19" s="18">
        <f t="shared" ref="F19:F20" si="1">D19/C19*100</f>
        <v>43.333333333333336</v>
      </c>
      <c r="G19" s="38"/>
    </row>
    <row r="20" spans="1:7" ht="67.5" customHeight="1" x14ac:dyDescent="0.25">
      <c r="A20" s="9">
        <v>13</v>
      </c>
      <c r="B20" s="5" t="s">
        <v>27</v>
      </c>
      <c r="C20" s="9">
        <v>30</v>
      </c>
      <c r="D20" s="8">
        <v>13</v>
      </c>
      <c r="E20" s="14">
        <f t="shared" si="0"/>
        <v>17</v>
      </c>
      <c r="F20" s="18">
        <f t="shared" si="1"/>
        <v>43.333333333333336</v>
      </c>
      <c r="G20" s="39"/>
    </row>
    <row r="21" spans="1:7" ht="25.2" customHeight="1" x14ac:dyDescent="0.25">
      <c r="A21" s="25"/>
      <c r="B21" s="26" t="s">
        <v>8</v>
      </c>
      <c r="C21" s="27">
        <f>SUM(C8:C20)</f>
        <v>550</v>
      </c>
      <c r="D21" s="27">
        <f>SUM(D8:D20)</f>
        <v>237</v>
      </c>
      <c r="E21" s="27">
        <f>SUM(E8:E20)</f>
        <v>313</v>
      </c>
      <c r="F21" s="28">
        <f>D21/C21*100</f>
        <v>43.090909090909093</v>
      </c>
      <c r="G21" s="29"/>
    </row>
    <row r="22" spans="1:7" ht="31.5" customHeight="1" x14ac:dyDescent="0.25">
      <c r="A22" s="36" t="s">
        <v>2</v>
      </c>
      <c r="B22" s="45" t="s">
        <v>19</v>
      </c>
      <c r="C22" s="46"/>
      <c r="D22" s="47"/>
      <c r="E22" s="47"/>
      <c r="F22" s="47"/>
      <c r="G22" s="48"/>
    </row>
    <row r="23" spans="1:7" ht="66.75" customHeight="1" x14ac:dyDescent="0.25">
      <c r="A23" s="9">
        <v>1</v>
      </c>
      <c r="B23" s="5" t="s">
        <v>29</v>
      </c>
      <c r="C23" s="6">
        <v>25</v>
      </c>
      <c r="D23" s="6">
        <v>8</v>
      </c>
      <c r="E23" s="6">
        <f>C23-D23</f>
        <v>17</v>
      </c>
      <c r="F23" s="18">
        <f>D23/C23*100</f>
        <v>32</v>
      </c>
      <c r="G23" s="37" t="s">
        <v>34</v>
      </c>
    </row>
    <row r="24" spans="1:7" ht="51.75" customHeight="1" x14ac:dyDescent="0.25">
      <c r="A24" s="9">
        <v>2</v>
      </c>
      <c r="B24" s="5" t="s">
        <v>30</v>
      </c>
      <c r="C24" s="6">
        <v>25</v>
      </c>
      <c r="D24" s="6">
        <v>8</v>
      </c>
      <c r="E24" s="6">
        <f>C24-D24</f>
        <v>17</v>
      </c>
      <c r="F24" s="18">
        <f t="shared" ref="F24:F27" si="2">D24/C24*100</f>
        <v>32</v>
      </c>
      <c r="G24" s="38"/>
    </row>
    <row r="25" spans="1:7" ht="54" customHeight="1" x14ac:dyDescent="0.25">
      <c r="A25" s="9">
        <v>3</v>
      </c>
      <c r="B25" s="5" t="s">
        <v>33</v>
      </c>
      <c r="C25" s="6">
        <v>25</v>
      </c>
      <c r="D25" s="6">
        <v>8</v>
      </c>
      <c r="E25" s="6">
        <f>C25-D25</f>
        <v>17</v>
      </c>
      <c r="F25" s="18">
        <f t="shared" si="2"/>
        <v>32</v>
      </c>
      <c r="G25" s="38"/>
    </row>
    <row r="26" spans="1:7" ht="40.5" customHeight="1" x14ac:dyDescent="0.25">
      <c r="A26" s="9">
        <v>4</v>
      </c>
      <c r="B26" s="5" t="s">
        <v>17</v>
      </c>
      <c r="C26" s="9">
        <v>20</v>
      </c>
      <c r="D26" s="15">
        <v>3</v>
      </c>
      <c r="E26" s="16">
        <f t="shared" ref="E26:E27" si="3">C26-D26</f>
        <v>17</v>
      </c>
      <c r="F26" s="18">
        <f t="shared" si="2"/>
        <v>15</v>
      </c>
      <c r="G26" s="38"/>
    </row>
    <row r="27" spans="1:7" ht="43.5" customHeight="1" x14ac:dyDescent="0.25">
      <c r="A27" s="9">
        <v>5</v>
      </c>
      <c r="B27" s="5" t="s">
        <v>18</v>
      </c>
      <c r="C27" s="6">
        <v>15</v>
      </c>
      <c r="D27" s="17">
        <v>3</v>
      </c>
      <c r="E27" s="16">
        <f t="shared" si="3"/>
        <v>12</v>
      </c>
      <c r="F27" s="18">
        <f t="shared" si="2"/>
        <v>20</v>
      </c>
      <c r="G27" s="39"/>
    </row>
    <row r="28" spans="1:7" ht="30.75" customHeight="1" x14ac:dyDescent="0.25">
      <c r="A28" s="34"/>
      <c r="B28" s="27" t="s">
        <v>9</v>
      </c>
      <c r="C28" s="27">
        <f>SUM(C23:C27)</f>
        <v>110</v>
      </c>
      <c r="D28" s="27">
        <f>SUM(D23:D27)</f>
        <v>30</v>
      </c>
      <c r="E28" s="27">
        <f>SUM(E23:E27)</f>
        <v>80</v>
      </c>
      <c r="F28" s="28">
        <f>D28/C28*100</f>
        <v>27.27272727272727</v>
      </c>
      <c r="G28" s="35"/>
    </row>
    <row r="29" spans="1:7" ht="31.5" customHeight="1" x14ac:dyDescent="0.25">
      <c r="A29" s="30"/>
      <c r="B29" s="31" t="s">
        <v>20</v>
      </c>
      <c r="C29" s="31">
        <f>C21+C28</f>
        <v>660</v>
      </c>
      <c r="D29" s="31">
        <f>D21+D28</f>
        <v>267</v>
      </c>
      <c r="E29" s="31">
        <f t="shared" ref="E29" si="4">E21+E28</f>
        <v>393</v>
      </c>
      <c r="F29" s="32">
        <f>D29/C29*100</f>
        <v>40.454545454545453</v>
      </c>
      <c r="G29" s="33"/>
    </row>
  </sheetData>
  <mergeCells count="12">
    <mergeCell ref="G23:G27"/>
    <mergeCell ref="G8:G13"/>
    <mergeCell ref="G14:G20"/>
    <mergeCell ref="A2:G3"/>
    <mergeCell ref="B7:G7"/>
    <mergeCell ref="B22:G22"/>
    <mergeCell ref="A4:G4"/>
    <mergeCell ref="A5:A6"/>
    <mergeCell ref="B5:B6"/>
    <mergeCell ref="C5:E5"/>
    <mergeCell ref="G5:G6"/>
    <mergeCell ref="F5:F6"/>
  </mergeCells>
  <printOptions horizontalCentered="1"/>
  <pageMargins left="0.6" right="0.44" top="0.42" bottom="0.5" header="0.24" footer="0.48"/>
  <pageSetup paperSize="9" orientation="landscape"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results</vt:lpstr>
      <vt:lpstr>SGV</vt:lpstr>
      <vt:lpstr>Danh muc</vt:lpstr>
      <vt:lpstr>'Danh muc'!Print_Titles</vt:lpstr>
    </vt:vector>
  </TitlesOfParts>
  <Company>&lt;egyptian hak&gt;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andongnhi</dc:creator>
  <cp:lastModifiedBy>ls vpubnd</cp:lastModifiedBy>
  <cp:lastPrinted>2025-07-22T10:49:20Z</cp:lastPrinted>
  <dcterms:created xsi:type="dcterms:W3CDTF">2019-02-21T08:40:03Z</dcterms:created>
  <dcterms:modified xsi:type="dcterms:W3CDTF">2025-07-23T09:47:36Z</dcterms:modified>
</cp:coreProperties>
</file>